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vypálit na velikonoce\"/>
    </mc:Choice>
  </mc:AlternateContent>
  <workbookProtection workbookAlgorithmName="SHA-512" workbookHashValue="PUNyLz/CBiUZwtj4TF4UM9U8Oj6WbhO/dr8Hz/vP4Tqb8vtNeINeX+BZe4jkh+ZekYAlMbQ/jzMB5WgJiNncXw==" workbookSaltValue="agv92eOuOnU20qW9bkt6+w==" workbookSpinCount="100000" lockStructure="1"/>
  <bookViews>
    <workbookView xWindow="-120" yWindow="-120" windowWidth="29040" windowHeight="15840"/>
  </bookViews>
  <sheets>
    <sheet name="List1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4" i="2" l="1"/>
  <c r="G195" i="2"/>
  <c r="G196" i="2"/>
  <c r="G197" i="2"/>
  <c r="G198" i="2"/>
  <c r="G199" i="2"/>
  <c r="G200" i="2"/>
  <c r="G201" i="2"/>
  <c r="G202" i="2"/>
  <c r="G203" i="2"/>
  <c r="G194" i="2"/>
  <c r="G186" i="2"/>
  <c r="G161" i="2"/>
  <c r="G162" i="2"/>
  <c r="G163" i="2"/>
  <c r="G164" i="2"/>
  <c r="G188" i="2" s="1"/>
  <c r="D190" i="2" s="1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60" i="2"/>
  <c r="G152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85" i="2"/>
  <c r="G154" i="2" s="1"/>
  <c r="D156" i="2" s="1"/>
  <c r="G76" i="2"/>
  <c r="G75" i="2"/>
  <c r="G77" i="2" s="1"/>
  <c r="G66" i="2"/>
  <c r="G60" i="2"/>
  <c r="G61" i="2"/>
  <c r="G62" i="2"/>
  <c r="G63" i="2"/>
  <c r="G64" i="2"/>
  <c r="G65" i="2"/>
  <c r="G59" i="2"/>
  <c r="G67" i="2"/>
  <c r="G69" i="2" s="1"/>
  <c r="D71" i="2" s="1"/>
  <c r="G50" i="2"/>
  <c r="G4" i="2"/>
  <c r="G51" i="2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3" i="2"/>
  <c r="G206" i="2"/>
  <c r="D208" i="2" s="1"/>
  <c r="D55" i="2" l="1"/>
  <c r="G53" i="2"/>
  <c r="G79" i="2"/>
  <c r="D81" i="2"/>
</calcChain>
</file>

<file path=xl/sharedStrings.xml><?xml version="1.0" encoding="utf-8"?>
<sst xmlns="http://schemas.openxmlformats.org/spreadsheetml/2006/main" count="595" uniqueCount="335">
  <si>
    <t>Zakázka číslo:</t>
  </si>
  <si>
    <t>50-2019</t>
  </si>
  <si>
    <t>název:</t>
  </si>
  <si>
    <t>Rekonstrukce elektroinstalace ZŠ Vančurova Hodonín - 1. etapa</t>
  </si>
  <si>
    <t>1. Silnoproudá elektroinstalace</t>
  </si>
  <si>
    <t>Investor:</t>
  </si>
  <si>
    <t>Vypracoval:</t>
  </si>
  <si>
    <t>E-mail: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</si>
  <si>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</si>
  <si>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</si>
  <si>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</si>
  <si>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</si>
  <si>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</si>
  <si>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</si>
  <si>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</si>
  <si>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</si>
  <si>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</si>
  <si>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</si>
  <si>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</si>
  <si>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</si>
  <si>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</si>
  <si>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</si>
  <si>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</si>
  <si>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</si>
  <si>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</si>
  <si>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</si>
  <si>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</si>
  <si>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</si>
  <si>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</si>
  <si>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</si>
  <si>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</si>
  <si>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210020303</t>
  </si>
  <si>
    <t>kabelový žlab drátěný 50/50mm vč. nosných prvků a příslušenství</t>
  </si>
  <si>
    <t>kabelový žlab drátěný 100/50mm vč. nosných prvků a příslušenství</t>
  </si>
  <si>
    <t>210020304</t>
  </si>
  <si>
    <t>kabelový žlab drátěný 150/100mm vč. nosných prvků a příslušenství</t>
  </si>
  <si>
    <t>210020306</t>
  </si>
  <si>
    <t>kabelový žlab plechový 100/60mm vč. nosných prvků a příslušenství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</si>
  <si>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</si>
  <si>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</si>
  <si>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</si>
  <si>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</si>
  <si>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</si>
  <si>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</si>
  <si>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</si>
  <si>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210100005</t>
  </si>
  <si>
    <t>ukončení vodičů v rozvaděči vč. zapojení do 35mm2</t>
  </si>
  <si>
    <t>210110001</t>
  </si>
  <si>
    <t>spínač 1-pólový - řazení 1- provedení obyčejné</t>
  </si>
  <si>
    <t>spínač 1-pólový - řazení č.1 - provedení těné</t>
  </si>
  <si>
    <t>210110003</t>
  </si>
  <si>
    <t>přepínač sériový - řazení 5 - provedení obyčejné</t>
  </si>
  <si>
    <t>210111011</t>
  </si>
  <si>
    <t>zásuvka polozapuštěná 10/16A 250V 2P+Z</t>
  </si>
  <si>
    <t>210140431</t>
  </si>
  <si>
    <t>ovladač pomocných obvodů 1-tlačítkový, v plastové skříňce</t>
  </si>
  <si>
    <t>210140432</t>
  </si>
  <si>
    <t>ovladač pomocných obvodů otočný - 3 polohy, v plastové skříňce</t>
  </si>
  <si>
    <t>210140471</t>
  </si>
  <si>
    <t>detektor pohybu s rozsahem detekce do 8m</t>
  </si>
  <si>
    <t>210140472</t>
  </si>
  <si>
    <t>detektor pohybu s rozsahem detekce nad 8m</t>
  </si>
  <si>
    <t>210190001</t>
  </si>
  <si>
    <t>montáž oceloplechových rozvodnic do 20kg</t>
  </si>
  <si>
    <t>210190003</t>
  </si>
  <si>
    <t>montáž oceloplechových rozvodnic do 100kg</t>
  </si>
  <si>
    <t>210201034</t>
  </si>
  <si>
    <t>svítidlo interiérové stropní přisazené</t>
  </si>
  <si>
    <t>210201058</t>
  </si>
  <si>
    <t>svítidlo nteriérové stropní vestavné</t>
  </si>
  <si>
    <t>210800606</t>
  </si>
  <si>
    <t>CYA 6 mm2 zelenožlutý (TR)</t>
  </si>
  <si>
    <t>210800608</t>
  </si>
  <si>
    <t>CYA 16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</si>
  <si>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</si>
  <si>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</si>
  <si>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</si>
  <si>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</si>
  <si>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</si>
  <si>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210810049</t>
  </si>
  <si>
    <t>CYKY-CYKYm 4Bx1.5 mm2 750V (PU)</t>
  </si>
  <si>
    <t>210810055</t>
  </si>
  <si>
    <t>CYKY-CYKYm 5Cx1,5 mm2 750V (PU)</t>
  </si>
  <si>
    <t>210810056</t>
  </si>
  <si>
    <t>CYKY-CYKYm 5Cx2,5 mm2 750V (PU)</t>
  </si>
  <si>
    <t>210810057</t>
  </si>
  <si>
    <t>CYKY-CYKYm 5Cx4 mm2 750V (PU)</t>
  </si>
  <si>
    <t>210810058</t>
  </si>
  <si>
    <t>CYKY-CYKYm 5Cx6 mm2 750V (PU)</t>
  </si>
  <si>
    <t>210810059</t>
  </si>
  <si>
    <t>CYKY-CYKYm 5Cx10 mm2 750V (PU)</t>
  </si>
  <si>
    <t>210810060</t>
  </si>
  <si>
    <t>CYKY-CYKYm 5Cx16 mm2 750V (PU)</t>
  </si>
  <si>
    <t>210810110</t>
  </si>
  <si>
    <t>CYKY-CYKYm 5Cx35 mm2 1kV (PU)</t>
  </si>
  <si>
    <t>210860222</t>
  </si>
  <si>
    <t>JYSTY 2x2x0,8 mm s Al laminovanou folií (PU)</t>
  </si>
  <si>
    <t>211200101</t>
  </si>
  <si>
    <t>nouzové svítidlo napájené z centrálního bateriového systému</t>
  </si>
  <si>
    <t>215029000</t>
  </si>
  <si>
    <t>frézování otvoru pr. 68 mm pro osazení přístrojových krabic do dutých stěn</t>
  </si>
  <si>
    <t>215112223</t>
  </si>
  <si>
    <t>ovladač tlačítkový zapínací - řazení 1/0 - provedení obyčejné</t>
  </si>
  <si>
    <t>215202112</t>
  </si>
  <si>
    <t>svítidlo zářivkové průmyslové, 1 zdroj + kryt</t>
  </si>
  <si>
    <t>215591211</t>
  </si>
  <si>
    <t>příchytka pro kabel do průměru 40mm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</si>
  <si>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</si>
  <si>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</si>
  <si>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</si>
  <si>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</si>
  <si>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</si>
  <si>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</si>
  <si>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</si>
  <si>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</si>
  <si>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</si>
  <si>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</si>
  <si>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</si>
  <si>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</si>
  <si>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</si>
  <si>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</si>
  <si>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</si>
  <si>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</si>
  <si>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</si>
  <si>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</si>
  <si>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</si>
  <si>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</si>
  <si>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</si>
  <si>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</si>
  <si>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320410004</t>
  </si>
  <si>
    <t>celková prohlídka za každých 250.000,-Kč nad objem 500.000,-Kč montážních prací</t>
  </si>
  <si>
    <t>Materiály</t>
  </si>
  <si>
    <t>00001</t>
  </si>
  <si>
    <t>krabice přístrojová pro osazení pod omítku a následnou montáž vícenásobných rámečků</t>
  </si>
  <si>
    <t>1-CSKH-V180 P30-R B2caS1do - J 3x1,5mm2</t>
  </si>
  <si>
    <t>00002</t>
  </si>
  <si>
    <t>krabice přístrojová pro osazení do dutých stěn a následnou montáž vícenásobných rámečků</t>
  </si>
  <si>
    <t>CYKY-O 3x1.5mm2</t>
  </si>
  <si>
    <t>00003</t>
  </si>
  <si>
    <t>krabice rozvodná pr. 68 mm s víčkem a svorkovnicí, pro osazení pod omítku</t>
  </si>
  <si>
    <t>CYKY-J 3x1.5mm2</t>
  </si>
  <si>
    <t>00004</t>
  </si>
  <si>
    <t>krabice rozvodná pr. 97 mm s víčkem a svorkovnicí, pro osazení pod omítku</t>
  </si>
  <si>
    <t>CYKY-J 3x2.5mm2</t>
  </si>
  <si>
    <t>00005</t>
  </si>
  <si>
    <t>krabice rozvodná v těsném provedení</t>
  </si>
  <si>
    <t>CYKY-O 4x1.5mm2</t>
  </si>
  <si>
    <t>00006</t>
  </si>
  <si>
    <t>krabice rozvodná v protipožárním provedení</t>
  </si>
  <si>
    <t>CYKY-J 5x1.5mm2</t>
  </si>
  <si>
    <t>00007</t>
  </si>
  <si>
    <t>strojek 3559-A01345 spínače</t>
  </si>
  <si>
    <t>CYKY-J 5x2.5mm2</t>
  </si>
  <si>
    <t>00008</t>
  </si>
  <si>
    <t>strojek 3559-A05345 přepínače</t>
  </si>
  <si>
    <t>CYKY-J 5x4mm2</t>
  </si>
  <si>
    <t>00009</t>
  </si>
  <si>
    <t>strojek 3559-A91345 tlačítkového ovladače</t>
  </si>
  <si>
    <t>CYKY-J 5x6mm2</t>
  </si>
  <si>
    <t>00010</t>
  </si>
  <si>
    <t>kryt kolébky 3558A-A651 B plný</t>
  </si>
  <si>
    <t>CYKY-J 5x10mm2</t>
  </si>
  <si>
    <t>00011</t>
  </si>
  <si>
    <t>kryt kolébky 3558A-A652 B dělený</t>
  </si>
  <si>
    <t>CYKY-J 5x16mm2</t>
  </si>
  <si>
    <t>00012</t>
  </si>
  <si>
    <t>kryt zaslepovací 3902A-A001 B</t>
  </si>
  <si>
    <t>CYKY-J 5x35mm2</t>
  </si>
  <si>
    <t>00013</t>
  </si>
  <si>
    <t>zásuvka jednonásobná 5519A-A02357 B s ochranným kolíkem, s clonkami</t>
  </si>
  <si>
    <t>CYA 6mm2 zelenožlutý</t>
  </si>
  <si>
    <t>00014</t>
  </si>
  <si>
    <t>zásuvka jednonásobná 5599A-A02357 B s ochranným kolíkem, s clonkami, s ochranou proti přepětí s optickou signalizací</t>
  </si>
  <si>
    <t>CYA 16mm2 zelenožlutý</t>
  </si>
  <si>
    <t>00015</t>
  </si>
  <si>
    <t>rámeček 3901A-B10 B vodorovný</t>
  </si>
  <si>
    <t>00016</t>
  </si>
  <si>
    <t>rámeček 3901A-B20 B vodorovný</t>
  </si>
  <si>
    <t>00017</t>
  </si>
  <si>
    <t>rámeček 3901A-B30 B vodorovný</t>
  </si>
  <si>
    <t>00018</t>
  </si>
  <si>
    <t>rámeček 3901A-B40 B vodorovný</t>
  </si>
  <si>
    <t>00019</t>
  </si>
  <si>
    <t>trubka ohebná instalační plastová r=20mm</t>
  </si>
  <si>
    <t>00020</t>
  </si>
  <si>
    <t>trubka ohebná instalační plastová r=25mm</t>
  </si>
  <si>
    <t>00021</t>
  </si>
  <si>
    <t>drátěný kabelový  žlab 50/50 vč. nosných prvků a příslušenství</t>
  </si>
  <si>
    <t>00022</t>
  </si>
  <si>
    <t>drátěný kabelový  žlab 100/50 vč. nosných prvků a příslušenství</t>
  </si>
  <si>
    <t>00023</t>
  </si>
  <si>
    <t>drátěný kabelový  žlab 150/100 vč. nosných prvků a příslušenství</t>
  </si>
  <si>
    <t>00024</t>
  </si>
  <si>
    <t>plechový kabelový žlab 100/60 vč. nosných prvků a příslušenství, provedení se zachováním funkce při požáru</t>
  </si>
  <si>
    <t>00025</t>
  </si>
  <si>
    <t>ovladač pomocných obvodů tlačítkový, hlavice červená, v prosklenné skříňce - STOP tlačítko v odborných učebnách</t>
  </si>
  <si>
    <t>00026</t>
  </si>
  <si>
    <t>ovladač pomocných obvodů otočný, AUT-VYP-RUČ, v plastové skříňce IP54</t>
  </si>
  <si>
    <t>00027</t>
  </si>
  <si>
    <t>J-Y(St)Y 2x2x0,8 mm</t>
  </si>
  <si>
    <t>00028</t>
  </si>
  <si>
    <t>detektor přítomnosti pro digitální stmívání, napaječ sběrnice, řídící jednotka, detekce 360st., dosah 24m křížem / 8m přímo / 6,4m sedící osoby, vestavný</t>
  </si>
  <si>
    <t>00029</t>
  </si>
  <si>
    <t>detektor podružný řídícímu detektoru pro rozšíření jeho detekčního rozsahu, detekce 360st., dosah 24m křížem / 8m přímo / 6,4m sedící osoby, vestavný</t>
  </si>
  <si>
    <t>00030</t>
  </si>
  <si>
    <t>stropní pohybový detektor, detekce 360st., dosah 10m křížem / 6m přímo / 4m sedící osoby, vestavný</t>
  </si>
  <si>
    <t>00031</t>
  </si>
  <si>
    <t>stropní pohybový detektor, detekce 360st., dosah 24m křížem / 8m přímo / 6,4m sedící osoby, vestavný</t>
  </si>
  <si>
    <t>00032</t>
  </si>
  <si>
    <t>detektor přítomnosti, detekce 360st., bezpotenciálový kontakt pro vzdt. zařízení, dosah 10m křížem / 6m přímo / 4m sedící osoby, přisazený</t>
  </si>
  <si>
    <t>00033</t>
  </si>
  <si>
    <t>stropní pohybový detektor, detekce 360st., dosah 8m křížem / 4,8m přímo / 3,2m sedící osoby, vestavný</t>
  </si>
  <si>
    <t>00034</t>
  </si>
  <si>
    <t>stropní pohybový detektor, detekce 360st., dosah 8m křížem / 4,8m přímo / 3,2m sedící osoby, vestavný + příslušenství pro přisazenou montáž</t>
  </si>
  <si>
    <t>00035</t>
  </si>
  <si>
    <t>spínač jednopólový, IP44</t>
  </si>
  <si>
    <t>00036</t>
  </si>
  <si>
    <t>EL1.1 - svítidlo přisazené, matovaná mřížka UGR &lt; 19, širokozářič 41-80°, 4300lm, 4000K, 39W, LED driver proudově řízený</t>
  </si>
  <si>
    <t>00037</t>
  </si>
  <si>
    <t>EL1.2 - svítidlo přisazené, matovaná mřížka UGR &lt; 19, širokozářič 41-80°, 4300lm, 4000K, 39W, LED driver DALI stmívatelný</t>
  </si>
  <si>
    <t>00038</t>
  </si>
  <si>
    <t>EL2 - svítidlo přisazené, asymetrický optický systém, širokozářič 41-80°, 6200lm, 4000K, 43W, LED driver DALI stmívatelný</t>
  </si>
  <si>
    <t>00039</t>
  </si>
  <si>
    <t>EL3 - svítidlo vestavné 1/2 M600, mikroprizmatický kryt, extrémní širokozářič &gt; 80°, 3100lm, 3800K, 28W,  LED driver proudově řízený</t>
  </si>
  <si>
    <t>00040</t>
  </si>
  <si>
    <t>EL4 - svítidlo vestavné M600, mikroprizmatický kryt, extrémní širokozářič &gt; 80°,  3850lm, 3800K, 33W,  LED driver proudově řízený</t>
  </si>
  <si>
    <t>00041</t>
  </si>
  <si>
    <t>EL5 - svítidlo přisazené, průměr 280mm, opálový kryt, 1800lm, 4000K, 18W, LED driver proudově řízený, IP65</t>
  </si>
  <si>
    <t>00042</t>
  </si>
  <si>
    <t>EL6 - svítidlo přisazené, průměr 330mm, opálový kryt, 2500lm, 4000K, 24W, LED driver proudově řízený, IP65</t>
  </si>
  <si>
    <t>00043</t>
  </si>
  <si>
    <t>stropní rám pro přisazenou montáž svítidel M600</t>
  </si>
  <si>
    <t>00044</t>
  </si>
  <si>
    <t>NB1 - svítidlo nouzové bezpečnostní, stropní - přisazené, LED 1x 2W, IP65, symetrická optika, adresný modul</t>
  </si>
  <si>
    <t>00045</t>
  </si>
  <si>
    <t>NB2 - svítidlo nouzové bezpečnostní, stropní - přisazené / vestavné, LED 1x 5W, IP65, symetrická optika, adresný modul</t>
  </si>
  <si>
    <t>00046</t>
  </si>
  <si>
    <t>NB3 - svítidlo nouzové bezpečnostní, stropní - vestavné, LED 1x 2W, IP65, asymetrická optika, adresný modul</t>
  </si>
  <si>
    <t>00047</t>
  </si>
  <si>
    <t>NB4 - svítidlo nouzové bezpečnostní, stropní - vestavné, LED 1x 5W, IP65, asymetrická optika, adresný modul</t>
  </si>
  <si>
    <t>00048</t>
  </si>
  <si>
    <t>NB5 - svítidlo nouzové bezpečnostní, stropní - vestavné, LED 1x 2W, IP65, asymetrická optika, adresný modul</t>
  </si>
  <si>
    <t>00049</t>
  </si>
  <si>
    <t>NB6 - svítidlo nouzové bezpečnostní, nástěnné, LED 1x 2W, IP65 + venkovní kryt, asymetrická optika, adresný modul</t>
  </si>
  <si>
    <t>00050</t>
  </si>
  <si>
    <t>NP1 - svítidlo nouzové - piktogram, nástěnné, LED 1x 2W, IP65, viditelnost 25m, adresný modul</t>
  </si>
  <si>
    <t>00051</t>
  </si>
  <si>
    <t>NP2 - svítidlo nouzové - piktogram, stropní - svěšené - oboustranné, LED 1x 2W, IP65, viditelnost 25m, adresný modul</t>
  </si>
  <si>
    <t>00052</t>
  </si>
  <si>
    <t>EL7 - svítidlo přisazené, těleso opatřené komaxitovým nástřikem, kalené krycí sklo, 8900lm, 4000K, 70W,  LED driver proudově řízený, BE3N2 zóna 2</t>
  </si>
  <si>
    <t>00053</t>
  </si>
  <si>
    <t>EL8 - svítidlo průmyslové stropní, polykarbonátové těleso a difuzor, 5600lm, 4000K, 43W,  LED driver proudově řízený</t>
  </si>
  <si>
    <t>00054</t>
  </si>
  <si>
    <t>příchytka pro jeden vodič se zachováním funkce při požáru</t>
  </si>
  <si>
    <t>Celkem za materiály:</t>
  </si>
  <si>
    <t>Dodávky zařízení (specifikace)</t>
  </si>
  <si>
    <t>centrální bateriový systém nouzového osvětlení, adresný monitoring, 1 hod., bez požární odolnosti, 28 okruhů, baterie 32 Ah</t>
  </si>
  <si>
    <t>programování centrálního bateriového systému, uvedení do provozu, zaškolení obsluhy</t>
  </si>
  <si>
    <t>univerzální dálkový ovladač (adaptér) pro chytré telefony pro nastavení parametrů detektorů pohybu + bezplatná aplikace</t>
  </si>
  <si>
    <t>programování detektorů a jejich uvedení do provozu, zaškolení obsluhy</t>
  </si>
  <si>
    <t>signalizační zařízení na sociiální zařízení pro osoby s omezenou schopností pohybu, (transformátor, kontrolní modul s alarmem, signální tlačítko tahové, potvrzovací tlačítko)</t>
  </si>
  <si>
    <t>instalační materiál (sádra, hmoždinky, vruty, příchytky, svorky, ...)</t>
  </si>
  <si>
    <t>instalační materiál pro opětovné zapojení splachování pisoárů do systému zvonění (ovládací vodič: 254m)</t>
  </si>
  <si>
    <t>instalační materiál na provedení oddáleného LPS pro ochranu klimatizačních jednotek a vzdt. potrubí (5x jímací tyč 1,5m s podstavcem, 5x svorka připojovací, 15m AlMgSi 8mm)</t>
  </si>
  <si>
    <t>svodič přepětí typu 1+2, 2x 12,5kA, v plastové skříňce umístěné na hranici zón 0b a 1</t>
  </si>
  <si>
    <t>projektová dokumentace skutečného provedení</t>
  </si>
  <si>
    <t>fluorescenční tabulka označující východ k únikové cestě</t>
  </si>
  <si>
    <t>nátěrová hmota pro zajištění požární odolnosti EI 15 DP1 dveří stávajícího rozvaděče</t>
  </si>
  <si>
    <t>m2</t>
  </si>
  <si>
    <t>protipožární prostup - ucpávka pro svazek &lt; 10 vodičů</t>
  </si>
  <si>
    <t>úprava hlavního rozvaděče RH - viz specifikace na výkrese č. 2.b</t>
  </si>
  <si>
    <t>rozvaděč RO.101.A4 pro 1. np pavilonu A4 - viz specifikace na výkrese č. 3.b</t>
  </si>
  <si>
    <t>rozvaděč R.101.A4 pro učebnu biologie v 1. np pavilonu A4 - viz specifikace na výkrese č. 3.c</t>
  </si>
  <si>
    <t>rozvaděč RO.201.A4 pro 2. np pavilonu A4 - viz specifikace na výkrese č. 4.b</t>
  </si>
  <si>
    <t>rozvaděč R.201.A4 pro učebnu fyziky a chemie v 2. np pavilonu A4 - viz specifikace na výkrese č. 4.c</t>
  </si>
  <si>
    <t>úprava rozvaděče RO.201.A6 pro 2. np pavilonu A6 - viz specifikace na výkrese č. 5.b</t>
  </si>
  <si>
    <t>rozvaděč R.201.A6 pro učebnu informatiky v 2. np pavilonu A6 - viz specifikace na výkrese č. 5.c</t>
  </si>
  <si>
    <t>rozvaděč RO.002 pro místnost NO v 2. np pavilonu A7 - viz specifikace na výkrese č. 5.d</t>
  </si>
  <si>
    <t>rozvaděč RO.003 pro serverovnu v 2. np pavilonu A7 - viz specifikace na výkrese č. 5.e</t>
  </si>
  <si>
    <t>úprava rozvaděče RO.301.A7 pro 3. np pavilonu A7 - viz specifikace na výkrese č. 6.b</t>
  </si>
  <si>
    <t>rozvaděč RO.101.A8 pro 1. np pavilonu A8 - viz specifikace na výkrese č. 7.b</t>
  </si>
  <si>
    <t>rozvaděč RO.201.A8 pro 2. np pavilonu A8 - viz specifikace na výkrese č. 8.b</t>
  </si>
  <si>
    <t>el. osoušeč rukou 230V/1,8kW</t>
  </si>
  <si>
    <t>ventilátor pro hygienická zařízení s přepravní kapacitou do 360m3/h</t>
  </si>
  <si>
    <t>Celkem za dodávky:</t>
  </si>
  <si>
    <t>Práce v HZS</t>
  </si>
  <si>
    <t>vypnutí vedení, zajištění a opětovné zapnutí</t>
  </si>
  <si>
    <t>hod.</t>
  </si>
  <si>
    <t>zjištění totožnosti el. obvodů stávajícího elektrorozvodu</t>
  </si>
  <si>
    <t>demontáž stávající elektroinstalace v prostorách řešených v rámci 1. etapy</t>
  </si>
  <si>
    <t>montáž signalizačního zařízení na sociiální zařízení pro osoby s omezenou schopností pohybu (2ks)</t>
  </si>
  <si>
    <t>provedení oddáleného jímacího vedení pro ochranu klimatizačních jednotek a vyústění vzdt. potrubí</t>
  </si>
  <si>
    <t>montáž svodiče přepětí v plastové skříňce umístěné na hranici zón 0b a 1 (2ks)</t>
  </si>
  <si>
    <t>protipožární nátěr stávajícího rozvaděče</t>
  </si>
  <si>
    <t>zhotovení protipožárního prostupu pro svazek &lt; 10 vodičů (40ks)</t>
  </si>
  <si>
    <t>montáž el. osoušeče rukou (8ks)</t>
  </si>
  <si>
    <t>montáž ventilátorů pro hygienická zařízení (15ks)</t>
  </si>
  <si>
    <t>opětovné zapojení splachování pisoárů do systému zvonění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</si>
  <si>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</si>
  <si>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</si>
  <si>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</si>
  <si>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</si>
  <si>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</si>
  <si>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</si>
  <si>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</si>
  <si>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</si>
  <si>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</si>
  <si>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C801-3 - Stavební práce - výseky, kapsy, rýhy (MONTÁŽ)</t>
  </si>
  <si>
    <t>Výchozí revize elektro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</si>
  <si>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</si>
  <si>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</si>
  <si>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</si>
  <si>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</si>
  <si>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</si>
  <si>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</si>
  <si>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</si>
  <si>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</si>
  <si>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</si>
  <si>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</si>
  <si>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</si>
  <si>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</si>
  <si>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</si>
  <si>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</si>
  <si>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</si>
  <si>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</si>
  <si>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</si>
  <si>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</si>
  <si>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</si>
  <si>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</si>
  <si>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</si>
  <si>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Název firmy:</t>
  </si>
  <si>
    <t>Sídlo firmy: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</si>
  <si>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</si>
  <si>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</si>
  <si>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 xml:space="preserve">Náklady celkem [Kč]: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</si>
</sst>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0" fontId="1" fillId="4" borderId="13" xfId="0" applyFont="1" applyFill="1" applyBorder="1" applyAlignment="1">
      <alignment horizontal="right" vertical="top"/>
    </xf>
    <xf numFmtId="0" fontId="1" fillId="4" borderId="13" xfId="0" applyFont="1" applyFill="1" applyBorder="1" applyAlignment="1">
      <alignment horizontal="left" vertical="top" indent="1"/>
    </xf>
    <xf numFmtId="0" fontId="7" fillId="0" borderId="0" xfId="2"/>
    <xf numFmtId="0" fontId="9" fillId="0" borderId="0" xfId="1" applyFont="1"/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5" fillId="4" borderId="13" xfId="0" applyFont="1" applyFill="1" applyBorder="1" applyAlignment="1">
      <alignment vertical="top"/>
    </xf>
    <xf numFmtId="2" fontId="1" fillId="4" borderId="13" xfId="0" applyNumberFormat="1" applyFont="1" applyFill="1" applyBorder="1" applyAlignment="1">
      <alignment vertical="top"/>
    </xf>
    <xf numFmtId="2" fontId="4" fillId="4" borderId="15" xfId="0" applyNumberFormat="1" applyFont="1" applyFill="1" applyBorder="1" applyAlignment="1">
      <alignment vertical="top"/>
    </xf>
    <xf numFmtId="2" fontId="1" fillId="4" borderId="16" xfId="0" applyNumberFormat="1" applyFont="1" applyFill="1" applyBorder="1" applyAlignment="1">
      <alignment vertical="top"/>
    </xf>
    <xf numFmtId="2" fontId="4" fillId="4" borderId="16" xfId="0" applyNumberFormat="1" applyFont="1" applyFill="1" applyBorder="1" applyAlignment="1">
      <alignment vertical="top"/>
    </xf>
    <xf numFmtId="2" fontId="4" fillId="4" borderId="17" xfId="0" applyNumberFormat="1" applyFont="1" applyFill="1" applyBorder="1" applyAlignment="1">
      <alignment vertical="top"/>
    </xf>
    <xf numFmtId="2" fontId="1" fillId="0" borderId="18" xfId="0" applyNumberFormat="1" applyFont="1" applyBorder="1" applyAlignment="1">
      <alignment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39" t="s">
        <v>332</v>
      </c>
      <c r="B1" s="38"/>
      <c r="C1" s="38"/>
      <c r="D1" s="38"/>
      <c r="E1" s="38"/>
      <c r="F1" s="38"/>
      <c r="G1" s="38"/>
    </row>
    <row r="2" spans="1:7" ht="66" customHeight="1" x14ac:dyDescent="0.2">
      <c r="A2" s="49" t="s">
        <v>333</v>
      </c>
      <c r="B2" s="49"/>
      <c r="C2" s="49"/>
      <c r="D2" s="49"/>
      <c r="E2" s="49"/>
      <c r="F2" s="49"/>
      <c r="G2" s="49"/>
    </row>
  </sheetData>
  <sheetProtection algorithmName="SHA-512" hashValue="POIQbYNtWX0+HZ1rwi+3bDy597LNo3aJBHuasvcj0Uu90mOswtiazukBwJMQFhJFbHiEFBJYuWAVIXHAlvVcPw==" saltValue="+xZFeFTPGNLwa8sbxJ3ZxQ==" spinCount="100000" sheet="1" objects="1" scenarios="1"/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330</v>
      </c>
      <c r="B1" s="36"/>
      <c r="C1" s="2"/>
    </row>
    <row r="2" spans="1:3" x14ac:dyDescent="0.2">
      <c r="A2" s="2" t="s">
        <v>331</v>
      </c>
      <c r="B2" s="36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37"/>
    </row>
    <row r="11" spans="1:3" x14ac:dyDescent="0.2">
      <c r="A11" s="2" t="s">
        <v>7</v>
      </c>
      <c r="B11" s="37"/>
    </row>
  </sheetData>
  <sheetProtection algorithmName="SHA-512" hashValue="TxpQSttMLKhVRn/IolqDx/PCMDvBRb/JGnJIO4nxc6GHMDMIiO+zCIDlkeTUNJ7wwlGeSCA0lYXxXyLx1J9/UQ==" saltValue="QDDGTz/gRzEAGhPc28MbSA==" spinCount="100000" sheet="1" objects="1" scenarios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50" t="s">
        <v>8</v>
      </c>
      <c r="B1" s="50"/>
      <c r="C1" s="50"/>
      <c r="D1" s="50"/>
      <c r="E1" s="50"/>
      <c r="F1" s="50"/>
      <c r="G1" s="50"/>
    </row>
    <row r="2" spans="1:7" x14ac:dyDescent="0.2">
      <c r="A2" s="13" t="s">
        <v>9</v>
      </c>
      <c r="B2" s="14" t="s">
        <v>10</v>
      </c>
      <c r="C2" s="14" t="s">
        <v>11</v>
      </c>
      <c r="D2" s="40" t="s">
        <v>12</v>
      </c>
      <c r="E2" s="13" t="s">
        <v>13</v>
      </c>
      <c r="F2" s="14" t="s">
        <v>14</v>
      </c>
      <c r="G2" s="13" t="s">
        <v>15</v>
      </c>
    </row>
    <row r="3" spans="1:7" ht="33.75" x14ac:dyDescent="0.2">
      <c r="A3" s="15">
        <v>1</v>
      </c>
      <c r="B3" s="16" t="s">
        <v>16</v>
      </c>
      <c r="C3" s="16" t="s">
        <v>17</v>
      </c>
      <c r="D3" s="41"/>
      <c r="E3" s="17">
        <v>433</v>
      </c>
      <c r="F3" s="16" t="s">
        <v>18</v>
      </c>
      <c r="G3" s="17">
        <f>(D3)*(E3)</f>
        <v>0</v>
      </c>
    </row>
    <row r="4" spans="1:7" ht="33.75" x14ac:dyDescent="0.2">
      <c r="A4" s="15">
        <v>2</v>
      </c>
      <c r="B4" s="16" t="s">
        <v>19</v>
      </c>
      <c r="C4" s="16" t="s">
        <v>20</v>
      </c>
      <c r="D4" s="41"/>
      <c r="E4" s="17">
        <v>288</v>
      </c>
      <c r="F4" s="16" t="s">
        <v>18</v>
      </c>
      <c r="G4" s="17">
        <f t="shared" ref="G4:G49" si="0">(D4)*(E4)</f>
        <v>0</v>
      </c>
    </row>
    <row r="5" spans="1:7" ht="33.75" x14ac:dyDescent="0.2">
      <c r="A5" s="15">
        <v>3</v>
      </c>
      <c r="B5" s="16" t="s">
        <v>21</v>
      </c>
      <c r="C5" s="16" t="s">
        <v>22</v>
      </c>
      <c r="D5" s="41"/>
      <c r="E5" s="17">
        <v>745</v>
      </c>
      <c r="F5" s="16" t="s">
        <v>23</v>
      </c>
      <c r="G5" s="17">
        <f t="shared" si="0"/>
        <v>0</v>
      </c>
    </row>
    <row r="6" spans="1:7" ht="45" x14ac:dyDescent="0.2">
      <c r="A6" s="15">
        <v>4</v>
      </c>
      <c r="B6" s="16" t="s">
        <v>24</v>
      </c>
      <c r="C6" s="16" t="s">
        <v>25</v>
      </c>
      <c r="D6" s="41"/>
      <c r="E6" s="17">
        <v>518</v>
      </c>
      <c r="F6" s="16" t="s">
        <v>23</v>
      </c>
      <c r="G6" s="17">
        <f t="shared" si="0"/>
        <v>0</v>
      </c>
    </row>
    <row r="7" spans="1:7" ht="45" x14ac:dyDescent="0.2">
      <c r="A7" s="15">
        <v>5</v>
      </c>
      <c r="B7" s="16" t="s">
        <v>26</v>
      </c>
      <c r="C7" s="16" t="s">
        <v>27</v>
      </c>
      <c r="D7" s="41"/>
      <c r="E7" s="17">
        <v>408</v>
      </c>
      <c r="F7" s="16" t="s">
        <v>23</v>
      </c>
      <c r="G7" s="17">
        <f t="shared" si="0"/>
        <v>0</v>
      </c>
    </row>
    <row r="8" spans="1:7" ht="33.75" x14ac:dyDescent="0.2">
      <c r="A8" s="15">
        <v>6</v>
      </c>
      <c r="B8" s="16" t="s">
        <v>28</v>
      </c>
      <c r="C8" s="16" t="s">
        <v>29</v>
      </c>
      <c r="D8" s="41"/>
      <c r="E8" s="17">
        <v>332</v>
      </c>
      <c r="F8" s="16" t="s">
        <v>23</v>
      </c>
      <c r="G8" s="17">
        <f t="shared" si="0"/>
        <v>0</v>
      </c>
    </row>
    <row r="9" spans="1:7" ht="45" x14ac:dyDescent="0.2">
      <c r="A9" s="15">
        <v>7</v>
      </c>
      <c r="B9" s="16" t="s">
        <v>28</v>
      </c>
      <c r="C9" s="16" t="s">
        <v>30</v>
      </c>
      <c r="D9" s="41"/>
      <c r="E9" s="17">
        <v>122</v>
      </c>
      <c r="F9" s="16" t="s">
        <v>23</v>
      </c>
      <c r="G9" s="17">
        <f t="shared" si="0"/>
        <v>0</v>
      </c>
    </row>
    <row r="10" spans="1:7" ht="33.75" x14ac:dyDescent="0.2">
      <c r="A10" s="15">
        <v>8</v>
      </c>
      <c r="B10" s="16" t="s">
        <v>31</v>
      </c>
      <c r="C10" s="16" t="s">
        <v>32</v>
      </c>
      <c r="D10" s="41"/>
      <c r="E10" s="17">
        <v>41</v>
      </c>
      <c r="F10" s="16" t="s">
        <v>18</v>
      </c>
      <c r="G10" s="17">
        <f t="shared" si="0"/>
        <v>0</v>
      </c>
    </row>
    <row r="11" spans="1:7" ht="45" x14ac:dyDescent="0.2">
      <c r="A11" s="15">
        <v>9</v>
      </c>
      <c r="B11" s="16" t="s">
        <v>31</v>
      </c>
      <c r="C11" s="16" t="s">
        <v>33</v>
      </c>
      <c r="D11" s="41"/>
      <c r="E11" s="17">
        <v>62</v>
      </c>
      <c r="F11" s="16" t="s">
        <v>18</v>
      </c>
      <c r="G11" s="17">
        <f t="shared" si="0"/>
        <v>0</v>
      </c>
    </row>
    <row r="12" spans="1:7" ht="45" x14ac:dyDescent="0.2">
      <c r="A12" s="15">
        <v>10</v>
      </c>
      <c r="B12" s="16" t="s">
        <v>34</v>
      </c>
      <c r="C12" s="16" t="s">
        <v>35</v>
      </c>
      <c r="D12" s="41"/>
      <c r="E12" s="17">
        <v>388</v>
      </c>
      <c r="F12" s="16" t="s">
        <v>18</v>
      </c>
      <c r="G12" s="17">
        <f t="shared" si="0"/>
        <v>0</v>
      </c>
    </row>
    <row r="13" spans="1:7" ht="45" x14ac:dyDescent="0.2">
      <c r="A13" s="15">
        <v>11</v>
      </c>
      <c r="B13" s="16" t="s">
        <v>36</v>
      </c>
      <c r="C13" s="16" t="s">
        <v>37</v>
      </c>
      <c r="D13" s="41"/>
      <c r="E13" s="17">
        <v>388</v>
      </c>
      <c r="F13" s="16" t="s">
        <v>18</v>
      </c>
      <c r="G13" s="17">
        <f t="shared" si="0"/>
        <v>0</v>
      </c>
    </row>
    <row r="14" spans="1:7" ht="33.75" x14ac:dyDescent="0.2">
      <c r="A14" s="15">
        <v>12</v>
      </c>
      <c r="B14" s="16" t="s">
        <v>38</v>
      </c>
      <c r="C14" s="16" t="s">
        <v>39</v>
      </c>
      <c r="D14" s="41"/>
      <c r="E14" s="17">
        <v>69</v>
      </c>
      <c r="F14" s="16" t="s">
        <v>23</v>
      </c>
      <c r="G14" s="17">
        <f t="shared" si="0"/>
        <v>0</v>
      </c>
    </row>
    <row r="15" spans="1:7" ht="33.75" x14ac:dyDescent="0.2">
      <c r="A15" s="15">
        <v>13</v>
      </c>
      <c r="B15" s="16" t="s">
        <v>38</v>
      </c>
      <c r="C15" s="16" t="s">
        <v>40</v>
      </c>
      <c r="D15" s="41"/>
      <c r="E15" s="17">
        <v>906</v>
      </c>
      <c r="F15" s="16" t="s">
        <v>23</v>
      </c>
      <c r="G15" s="17">
        <f t="shared" si="0"/>
        <v>0</v>
      </c>
    </row>
    <row r="16" spans="1:7" ht="33.75" x14ac:dyDescent="0.2">
      <c r="A16" s="15">
        <v>14</v>
      </c>
      <c r="B16" s="16" t="s">
        <v>41</v>
      </c>
      <c r="C16" s="16" t="s">
        <v>42</v>
      </c>
      <c r="D16" s="41"/>
      <c r="E16" s="17">
        <v>16</v>
      </c>
      <c r="F16" s="16" t="s">
        <v>23</v>
      </c>
      <c r="G16" s="17">
        <f t="shared" si="0"/>
        <v>0</v>
      </c>
    </row>
    <row r="17" spans="1:7" ht="33.75" x14ac:dyDescent="0.2">
      <c r="A17" s="15">
        <v>15</v>
      </c>
      <c r="B17" s="16" t="s">
        <v>43</v>
      </c>
      <c r="C17" s="16" t="s">
        <v>44</v>
      </c>
      <c r="D17" s="41"/>
      <c r="E17" s="17">
        <v>50</v>
      </c>
      <c r="F17" s="16" t="s">
        <v>23</v>
      </c>
      <c r="G17" s="17">
        <f t="shared" si="0"/>
        <v>0</v>
      </c>
    </row>
    <row r="18" spans="1:7" ht="33.75" x14ac:dyDescent="0.2">
      <c r="A18" s="15">
        <v>16</v>
      </c>
      <c r="B18" s="16" t="s">
        <v>45</v>
      </c>
      <c r="C18" s="16" t="s">
        <v>46</v>
      </c>
      <c r="D18" s="41"/>
      <c r="E18" s="17">
        <v>20</v>
      </c>
      <c r="F18" s="16" t="s">
        <v>23</v>
      </c>
      <c r="G18" s="17">
        <f t="shared" si="0"/>
        <v>0</v>
      </c>
    </row>
    <row r="19" spans="1:7" ht="33.75" x14ac:dyDescent="0.2">
      <c r="A19" s="15">
        <v>17</v>
      </c>
      <c r="B19" s="16" t="s">
        <v>47</v>
      </c>
      <c r="C19" s="16" t="s">
        <v>48</v>
      </c>
      <c r="D19" s="41"/>
      <c r="E19" s="17">
        <v>21</v>
      </c>
      <c r="F19" s="16" t="s">
        <v>23</v>
      </c>
      <c r="G19" s="17">
        <f t="shared" si="0"/>
        <v>0</v>
      </c>
    </row>
    <row r="20" spans="1:7" ht="33.75" x14ac:dyDescent="0.2">
      <c r="A20" s="15">
        <v>18</v>
      </c>
      <c r="B20" s="16" t="s">
        <v>47</v>
      </c>
      <c r="C20" s="16" t="s">
        <v>49</v>
      </c>
      <c r="D20" s="41"/>
      <c r="E20" s="17">
        <v>1</v>
      </c>
      <c r="F20" s="16" t="s">
        <v>23</v>
      </c>
      <c r="G20" s="17">
        <f t="shared" si="0"/>
        <v>0</v>
      </c>
    </row>
    <row r="21" spans="1:7" ht="33.75" x14ac:dyDescent="0.2">
      <c r="A21" s="15">
        <v>19</v>
      </c>
      <c r="B21" s="16" t="s">
        <v>50</v>
      </c>
      <c r="C21" s="16" t="s">
        <v>51</v>
      </c>
      <c r="D21" s="41"/>
      <c r="E21" s="17">
        <v>8</v>
      </c>
      <c r="F21" s="16" t="s">
        <v>23</v>
      </c>
      <c r="G21" s="17">
        <f t="shared" si="0"/>
        <v>0</v>
      </c>
    </row>
    <row r="22" spans="1:7" ht="33.75" x14ac:dyDescent="0.2">
      <c r="A22" s="15">
        <v>20</v>
      </c>
      <c r="B22" s="16" t="s">
        <v>52</v>
      </c>
      <c r="C22" s="16" t="s">
        <v>53</v>
      </c>
      <c r="D22" s="41"/>
      <c r="E22" s="17">
        <v>632</v>
      </c>
      <c r="F22" s="16" t="s">
        <v>23</v>
      </c>
      <c r="G22" s="17">
        <f t="shared" si="0"/>
        <v>0</v>
      </c>
    </row>
    <row r="23" spans="1:7" ht="33.75" x14ac:dyDescent="0.2">
      <c r="A23" s="15">
        <v>21</v>
      </c>
      <c r="B23" s="16" t="s">
        <v>54</v>
      </c>
      <c r="C23" s="16" t="s">
        <v>55</v>
      </c>
      <c r="D23" s="41"/>
      <c r="E23" s="17">
        <v>3</v>
      </c>
      <c r="F23" s="16" t="s">
        <v>23</v>
      </c>
      <c r="G23" s="17">
        <f t="shared" si="0"/>
        <v>0</v>
      </c>
    </row>
    <row r="24" spans="1:7" ht="45" x14ac:dyDescent="0.2">
      <c r="A24" s="15">
        <v>22</v>
      </c>
      <c r="B24" s="16" t="s">
        <v>56</v>
      </c>
      <c r="C24" s="16" t="s">
        <v>57</v>
      </c>
      <c r="D24" s="41"/>
      <c r="E24" s="17">
        <v>1</v>
      </c>
      <c r="F24" s="16" t="s">
        <v>23</v>
      </c>
      <c r="G24" s="17">
        <f t="shared" si="0"/>
        <v>0</v>
      </c>
    </row>
    <row r="25" spans="1:7" ht="33.75" x14ac:dyDescent="0.2">
      <c r="A25" s="15">
        <v>23</v>
      </c>
      <c r="B25" s="16" t="s">
        <v>58</v>
      </c>
      <c r="C25" s="16" t="s">
        <v>59</v>
      </c>
      <c r="D25" s="41"/>
      <c r="E25" s="17">
        <v>29</v>
      </c>
      <c r="F25" s="16" t="s">
        <v>23</v>
      </c>
      <c r="G25" s="17">
        <f t="shared" si="0"/>
        <v>0</v>
      </c>
    </row>
    <row r="26" spans="1:7" ht="33.75" x14ac:dyDescent="0.2">
      <c r="A26" s="15">
        <v>24</v>
      </c>
      <c r="B26" s="16" t="s">
        <v>60</v>
      </c>
      <c r="C26" s="16" t="s">
        <v>61</v>
      </c>
      <c r="D26" s="41"/>
      <c r="E26" s="17">
        <v>107</v>
      </c>
      <c r="F26" s="16" t="s">
        <v>23</v>
      </c>
      <c r="G26" s="17">
        <f t="shared" si="0"/>
        <v>0</v>
      </c>
    </row>
    <row r="27" spans="1:7" ht="33.75" x14ac:dyDescent="0.2">
      <c r="A27" s="15">
        <v>25</v>
      </c>
      <c r="B27" s="16" t="s">
        <v>62</v>
      </c>
      <c r="C27" s="16" t="s">
        <v>63</v>
      </c>
      <c r="D27" s="41"/>
      <c r="E27" s="17">
        <v>5</v>
      </c>
      <c r="F27" s="16" t="s">
        <v>23</v>
      </c>
      <c r="G27" s="17">
        <f t="shared" si="0"/>
        <v>0</v>
      </c>
    </row>
    <row r="28" spans="1:7" ht="33.75" x14ac:dyDescent="0.2">
      <c r="A28" s="15">
        <v>26</v>
      </c>
      <c r="B28" s="16" t="s">
        <v>64</v>
      </c>
      <c r="C28" s="16" t="s">
        <v>65</v>
      </c>
      <c r="D28" s="41"/>
      <c r="E28" s="17">
        <v>4</v>
      </c>
      <c r="F28" s="16" t="s">
        <v>23</v>
      </c>
      <c r="G28" s="17">
        <f t="shared" si="0"/>
        <v>0</v>
      </c>
    </row>
    <row r="29" spans="1:7" ht="22.5" x14ac:dyDescent="0.2">
      <c r="A29" s="15">
        <v>27</v>
      </c>
      <c r="B29" s="16" t="s">
        <v>66</v>
      </c>
      <c r="C29" s="16" t="s">
        <v>67</v>
      </c>
      <c r="D29" s="41"/>
      <c r="E29" s="17">
        <v>387</v>
      </c>
      <c r="F29" s="16" t="s">
        <v>23</v>
      </c>
      <c r="G29" s="17">
        <f t="shared" si="0"/>
        <v>0</v>
      </c>
    </row>
    <row r="30" spans="1:7" ht="22.5" x14ac:dyDescent="0.2">
      <c r="A30" s="15">
        <v>28</v>
      </c>
      <c r="B30" s="16" t="s">
        <v>68</v>
      </c>
      <c r="C30" s="16" t="s">
        <v>69</v>
      </c>
      <c r="D30" s="41"/>
      <c r="E30" s="17">
        <v>113</v>
      </c>
      <c r="F30" s="16" t="s">
        <v>23</v>
      </c>
      <c r="G30" s="17">
        <f t="shared" si="0"/>
        <v>0</v>
      </c>
    </row>
    <row r="31" spans="1:7" ht="22.5" x14ac:dyDescent="0.2">
      <c r="A31" s="15">
        <v>29</v>
      </c>
      <c r="B31" s="16" t="s">
        <v>70</v>
      </c>
      <c r="C31" s="16" t="s">
        <v>71</v>
      </c>
      <c r="D31" s="41"/>
      <c r="E31" s="17">
        <v>433</v>
      </c>
      <c r="F31" s="16" t="s">
        <v>18</v>
      </c>
      <c r="G31" s="17">
        <f t="shared" si="0"/>
        <v>0</v>
      </c>
    </row>
    <row r="32" spans="1:7" ht="22.5" x14ac:dyDescent="0.2">
      <c r="A32" s="15">
        <v>30</v>
      </c>
      <c r="B32" s="16" t="s">
        <v>72</v>
      </c>
      <c r="C32" s="16" t="s">
        <v>73</v>
      </c>
      <c r="D32" s="41"/>
      <c r="E32" s="17">
        <v>85</v>
      </c>
      <c r="F32" s="16" t="s">
        <v>18</v>
      </c>
      <c r="G32" s="17">
        <f t="shared" si="0"/>
        <v>0</v>
      </c>
    </row>
    <row r="33" spans="1:7" ht="33.75" x14ac:dyDescent="0.2">
      <c r="A33" s="15">
        <v>31</v>
      </c>
      <c r="B33" s="16" t="s">
        <v>74</v>
      </c>
      <c r="C33" s="16" t="s">
        <v>75</v>
      </c>
      <c r="D33" s="41"/>
      <c r="E33" s="17">
        <v>770</v>
      </c>
      <c r="F33" s="16" t="s">
        <v>18</v>
      </c>
      <c r="G33" s="17">
        <f t="shared" si="0"/>
        <v>0</v>
      </c>
    </row>
    <row r="34" spans="1:7" ht="22.5" x14ac:dyDescent="0.2">
      <c r="A34" s="15">
        <v>32</v>
      </c>
      <c r="B34" s="16" t="s">
        <v>74</v>
      </c>
      <c r="C34" s="16" t="s">
        <v>76</v>
      </c>
      <c r="D34" s="41"/>
      <c r="E34" s="17">
        <v>4282</v>
      </c>
      <c r="F34" s="16" t="s">
        <v>18</v>
      </c>
      <c r="G34" s="17">
        <f t="shared" si="0"/>
        <v>0</v>
      </c>
    </row>
    <row r="35" spans="1:7" ht="22.5" x14ac:dyDescent="0.2">
      <c r="A35" s="15">
        <v>33</v>
      </c>
      <c r="B35" s="16" t="s">
        <v>74</v>
      </c>
      <c r="C35" s="16" t="s">
        <v>76</v>
      </c>
      <c r="D35" s="41"/>
      <c r="E35" s="17">
        <v>1754</v>
      </c>
      <c r="F35" s="16" t="s">
        <v>18</v>
      </c>
      <c r="G35" s="17">
        <f t="shared" si="0"/>
        <v>0</v>
      </c>
    </row>
    <row r="36" spans="1:7" ht="22.5" x14ac:dyDescent="0.2">
      <c r="A36" s="15">
        <v>34</v>
      </c>
      <c r="B36" s="16" t="s">
        <v>77</v>
      </c>
      <c r="C36" s="16" t="s">
        <v>78</v>
      </c>
      <c r="D36" s="41"/>
      <c r="E36" s="17">
        <v>13210</v>
      </c>
      <c r="F36" s="16" t="s">
        <v>18</v>
      </c>
      <c r="G36" s="17">
        <f t="shared" si="0"/>
        <v>0</v>
      </c>
    </row>
    <row r="37" spans="1:7" ht="22.5" x14ac:dyDescent="0.2">
      <c r="A37" s="15">
        <v>35</v>
      </c>
      <c r="B37" s="16" t="s">
        <v>79</v>
      </c>
      <c r="C37" s="16" t="s">
        <v>80</v>
      </c>
      <c r="D37" s="41"/>
      <c r="E37" s="17">
        <v>401</v>
      </c>
      <c r="F37" s="16" t="s">
        <v>18</v>
      </c>
      <c r="G37" s="17">
        <f t="shared" si="0"/>
        <v>0</v>
      </c>
    </row>
    <row r="38" spans="1:7" ht="22.5" x14ac:dyDescent="0.2">
      <c r="A38" s="15">
        <v>36</v>
      </c>
      <c r="B38" s="16" t="s">
        <v>81</v>
      </c>
      <c r="C38" s="16" t="s">
        <v>82</v>
      </c>
      <c r="D38" s="41"/>
      <c r="E38" s="17">
        <v>41</v>
      </c>
      <c r="F38" s="16" t="s">
        <v>18</v>
      </c>
      <c r="G38" s="17">
        <f t="shared" si="0"/>
        <v>0</v>
      </c>
    </row>
    <row r="39" spans="1:7" ht="22.5" x14ac:dyDescent="0.2">
      <c r="A39" s="15">
        <v>37</v>
      </c>
      <c r="B39" s="16" t="s">
        <v>83</v>
      </c>
      <c r="C39" s="16" t="s">
        <v>84</v>
      </c>
      <c r="D39" s="41"/>
      <c r="E39" s="17">
        <v>20</v>
      </c>
      <c r="F39" s="16" t="s">
        <v>18</v>
      </c>
      <c r="G39" s="17">
        <f t="shared" si="0"/>
        <v>0</v>
      </c>
    </row>
    <row r="40" spans="1:7" ht="22.5" x14ac:dyDescent="0.2">
      <c r="A40" s="15">
        <v>38</v>
      </c>
      <c r="B40" s="16" t="s">
        <v>85</v>
      </c>
      <c r="C40" s="16" t="s">
        <v>86</v>
      </c>
      <c r="D40" s="41"/>
      <c r="E40" s="17">
        <v>137</v>
      </c>
      <c r="F40" s="16" t="s">
        <v>18</v>
      </c>
      <c r="G40" s="17">
        <f t="shared" si="0"/>
        <v>0</v>
      </c>
    </row>
    <row r="41" spans="1:7" ht="22.5" x14ac:dyDescent="0.2">
      <c r="A41" s="15">
        <v>39</v>
      </c>
      <c r="B41" s="16" t="s">
        <v>87</v>
      </c>
      <c r="C41" s="16" t="s">
        <v>88</v>
      </c>
      <c r="D41" s="41"/>
      <c r="E41" s="17">
        <v>88</v>
      </c>
      <c r="F41" s="16" t="s">
        <v>18</v>
      </c>
      <c r="G41" s="17">
        <f t="shared" si="0"/>
        <v>0</v>
      </c>
    </row>
    <row r="42" spans="1:7" ht="22.5" x14ac:dyDescent="0.2">
      <c r="A42" s="15">
        <v>40</v>
      </c>
      <c r="B42" s="16" t="s">
        <v>89</v>
      </c>
      <c r="C42" s="16" t="s">
        <v>90</v>
      </c>
      <c r="D42" s="41"/>
      <c r="E42" s="17">
        <v>280</v>
      </c>
      <c r="F42" s="16" t="s">
        <v>18</v>
      </c>
      <c r="G42" s="17">
        <f t="shared" si="0"/>
        <v>0</v>
      </c>
    </row>
    <row r="43" spans="1:7" ht="22.5" x14ac:dyDescent="0.2">
      <c r="A43" s="15">
        <v>41</v>
      </c>
      <c r="B43" s="16" t="s">
        <v>91</v>
      </c>
      <c r="C43" s="16" t="s">
        <v>92</v>
      </c>
      <c r="D43" s="41"/>
      <c r="E43" s="17">
        <v>10</v>
      </c>
      <c r="F43" s="16" t="s">
        <v>18</v>
      </c>
      <c r="G43" s="17">
        <f t="shared" si="0"/>
        <v>0</v>
      </c>
    </row>
    <row r="44" spans="1:7" ht="22.5" x14ac:dyDescent="0.2">
      <c r="A44" s="15">
        <v>42</v>
      </c>
      <c r="B44" s="16" t="s">
        <v>93</v>
      </c>
      <c r="C44" s="16" t="s">
        <v>94</v>
      </c>
      <c r="D44" s="41"/>
      <c r="E44" s="17">
        <v>182</v>
      </c>
      <c r="F44" s="16" t="s">
        <v>18</v>
      </c>
      <c r="G44" s="17">
        <f t="shared" si="0"/>
        <v>0</v>
      </c>
    </row>
    <row r="45" spans="1:7" ht="33.75" x14ac:dyDescent="0.2">
      <c r="A45" s="15">
        <v>43</v>
      </c>
      <c r="B45" s="16" t="s">
        <v>95</v>
      </c>
      <c r="C45" s="16" t="s">
        <v>96</v>
      </c>
      <c r="D45" s="41"/>
      <c r="E45" s="17">
        <v>139</v>
      </c>
      <c r="F45" s="16" t="s">
        <v>18</v>
      </c>
      <c r="G45" s="17">
        <f t="shared" si="0"/>
        <v>0</v>
      </c>
    </row>
    <row r="46" spans="1:7" ht="33.75" x14ac:dyDescent="0.2">
      <c r="A46" s="15">
        <v>44</v>
      </c>
      <c r="B46" s="16" t="s">
        <v>97</v>
      </c>
      <c r="C46" s="16" t="s">
        <v>98</v>
      </c>
      <c r="D46" s="41"/>
      <c r="E46" s="17">
        <v>122</v>
      </c>
      <c r="F46" s="16" t="s">
        <v>23</v>
      </c>
      <c r="G46" s="17">
        <f t="shared" si="0"/>
        <v>0</v>
      </c>
    </row>
    <row r="47" spans="1:7" ht="45" x14ac:dyDescent="0.2">
      <c r="A47" s="15">
        <v>45</v>
      </c>
      <c r="B47" s="16" t="s">
        <v>99</v>
      </c>
      <c r="C47" s="16" t="s">
        <v>100</v>
      </c>
      <c r="D47" s="41"/>
      <c r="E47" s="17">
        <v>22</v>
      </c>
      <c r="F47" s="16" t="s">
        <v>18</v>
      </c>
      <c r="G47" s="17">
        <f t="shared" si="0"/>
        <v>0</v>
      </c>
    </row>
    <row r="48" spans="1:7" ht="33.75" x14ac:dyDescent="0.2">
      <c r="A48" s="15">
        <v>46</v>
      </c>
      <c r="B48" s="16" t="s">
        <v>101</v>
      </c>
      <c r="C48" s="16" t="s">
        <v>102</v>
      </c>
      <c r="D48" s="41"/>
      <c r="E48" s="17">
        <v>52</v>
      </c>
      <c r="F48" s="16" t="s">
        <v>23</v>
      </c>
      <c r="G48" s="17">
        <f t="shared" si="0"/>
        <v>0</v>
      </c>
    </row>
    <row r="49" spans="1:7" ht="33.75" x14ac:dyDescent="0.2">
      <c r="A49" s="15">
        <v>47</v>
      </c>
      <c r="B49" s="16" t="s">
        <v>103</v>
      </c>
      <c r="C49" s="16" t="s">
        <v>104</v>
      </c>
      <c r="D49" s="41"/>
      <c r="E49" s="17">
        <v>15</v>
      </c>
      <c r="F49" s="16" t="s">
        <v>23</v>
      </c>
      <c r="G49" s="17">
        <f t="shared" si="0"/>
        <v>0</v>
      </c>
    </row>
    <row r="50" spans="1:7" ht="22.5" x14ac:dyDescent="0.2">
      <c r="A50" s="15">
        <v>48</v>
      </c>
      <c r="B50" s="16" t="s">
        <v>105</v>
      </c>
      <c r="C50" s="16" t="s">
        <v>106</v>
      </c>
      <c r="D50" s="41"/>
      <c r="E50" s="17">
        <v>3283</v>
      </c>
      <c r="F50" s="16" t="s">
        <v>23</v>
      </c>
      <c r="G50" s="17">
        <f>(D50)*(E50)</f>
        <v>0</v>
      </c>
    </row>
    <row r="51" spans="1:7" x14ac:dyDescent="0.2">
      <c r="F51" s="2" t="s">
        <v>325</v>
      </c>
      <c r="G51" s="33">
        <f>SUM(G3:G50)</f>
        <v>0</v>
      </c>
    </row>
    <row r="52" spans="1:7" ht="12" thickBot="1" x14ac:dyDescent="0.25">
      <c r="A52" s="18" t="s">
        <v>107</v>
      </c>
    </row>
    <row r="53" spans="1:7" ht="12.75" thickTop="1" x14ac:dyDescent="0.2">
      <c r="A53" s="19"/>
      <c r="B53" s="19"/>
      <c r="C53" s="19"/>
      <c r="D53" s="19"/>
      <c r="E53" s="19"/>
      <c r="F53" s="19"/>
      <c r="G53" s="20">
        <f>(G51)</f>
        <v>0</v>
      </c>
    </row>
    <row r="55" spans="1:7" ht="12" x14ac:dyDescent="0.2">
      <c r="C55" s="34" t="s">
        <v>326</v>
      </c>
      <c r="D55" s="35">
        <f>(G51)</f>
        <v>0</v>
      </c>
    </row>
    <row r="57" spans="1:7" ht="15.75" x14ac:dyDescent="0.2">
      <c r="A57" s="50" t="s">
        <v>108</v>
      </c>
      <c r="B57" s="50"/>
      <c r="C57" s="50"/>
      <c r="D57" s="50"/>
      <c r="E57" s="50"/>
      <c r="F57" s="50"/>
      <c r="G57" s="50"/>
    </row>
    <row r="58" spans="1:7" x14ac:dyDescent="0.2">
      <c r="A58" s="13" t="s">
        <v>9</v>
      </c>
      <c r="B58" s="14" t="s">
        <v>10</v>
      </c>
      <c r="C58" s="14" t="s">
        <v>11</v>
      </c>
      <c r="D58" s="13" t="s">
        <v>12</v>
      </c>
      <c r="E58" s="13" t="s">
        <v>13</v>
      </c>
      <c r="F58" s="14" t="s">
        <v>14</v>
      </c>
      <c r="G58" s="13" t="s">
        <v>15</v>
      </c>
    </row>
    <row r="59" spans="1:7" ht="45" x14ac:dyDescent="0.2">
      <c r="A59" s="15">
        <v>1</v>
      </c>
      <c r="B59" s="16" t="s">
        <v>109</v>
      </c>
      <c r="C59" s="16" t="s">
        <v>110</v>
      </c>
      <c r="D59" s="41"/>
      <c r="E59" s="17">
        <v>133</v>
      </c>
      <c r="F59" s="16" t="s">
        <v>23</v>
      </c>
      <c r="G59" s="17">
        <f>(D59)*(E59)</f>
        <v>0</v>
      </c>
    </row>
    <row r="60" spans="1:7" ht="45" x14ac:dyDescent="0.2">
      <c r="A60" s="15">
        <v>2</v>
      </c>
      <c r="B60" s="16" t="s">
        <v>111</v>
      </c>
      <c r="C60" s="16" t="s">
        <v>112</v>
      </c>
      <c r="D60" s="41"/>
      <c r="E60" s="17">
        <v>82</v>
      </c>
      <c r="F60" s="16" t="s">
        <v>23</v>
      </c>
      <c r="G60" s="17">
        <f t="shared" ref="G60:G65" si="1">(D60)*(E60)</f>
        <v>0</v>
      </c>
    </row>
    <row r="61" spans="1:7" ht="45" x14ac:dyDescent="0.2">
      <c r="A61" s="15">
        <v>3</v>
      </c>
      <c r="B61" s="16" t="s">
        <v>113</v>
      </c>
      <c r="C61" s="16" t="s">
        <v>114</v>
      </c>
      <c r="D61" s="41"/>
      <c r="E61" s="17">
        <v>31</v>
      </c>
      <c r="F61" s="16" t="s">
        <v>23</v>
      </c>
      <c r="G61" s="17">
        <f t="shared" si="1"/>
        <v>0</v>
      </c>
    </row>
    <row r="62" spans="1:7" ht="33.75" x14ac:dyDescent="0.2">
      <c r="A62" s="15">
        <v>4</v>
      </c>
      <c r="B62" s="16" t="s">
        <v>115</v>
      </c>
      <c r="C62" s="16" t="s">
        <v>116</v>
      </c>
      <c r="D62" s="41"/>
      <c r="E62" s="17">
        <v>17</v>
      </c>
      <c r="F62" s="16" t="s">
        <v>23</v>
      </c>
      <c r="G62" s="17">
        <f t="shared" si="1"/>
        <v>0</v>
      </c>
    </row>
    <row r="63" spans="1:7" ht="45" x14ac:dyDescent="0.2">
      <c r="A63" s="15">
        <v>5</v>
      </c>
      <c r="B63" s="16" t="s">
        <v>117</v>
      </c>
      <c r="C63" s="16" t="s">
        <v>118</v>
      </c>
      <c r="D63" s="41"/>
      <c r="E63" s="17">
        <v>1241</v>
      </c>
      <c r="F63" s="16" t="s">
        <v>23</v>
      </c>
      <c r="G63" s="17">
        <f t="shared" si="1"/>
        <v>0</v>
      </c>
    </row>
    <row r="64" spans="1:7" ht="45" x14ac:dyDescent="0.2">
      <c r="A64" s="15">
        <v>6</v>
      </c>
      <c r="B64" s="16" t="s">
        <v>119</v>
      </c>
      <c r="C64" s="16" t="s">
        <v>120</v>
      </c>
      <c r="D64" s="41"/>
      <c r="E64" s="17">
        <v>408</v>
      </c>
      <c r="F64" s="16" t="s">
        <v>23</v>
      </c>
      <c r="G64" s="17">
        <f t="shared" si="1"/>
        <v>0</v>
      </c>
    </row>
    <row r="65" spans="1:7" ht="33.75" x14ac:dyDescent="0.2">
      <c r="A65" s="15">
        <v>7</v>
      </c>
      <c r="B65" s="16" t="s">
        <v>121</v>
      </c>
      <c r="C65" s="16" t="s">
        <v>122</v>
      </c>
      <c r="D65" s="41"/>
      <c r="E65" s="17">
        <v>1623</v>
      </c>
      <c r="F65" s="16" t="s">
        <v>18</v>
      </c>
      <c r="G65" s="17">
        <f t="shared" si="1"/>
        <v>0</v>
      </c>
    </row>
    <row r="66" spans="1:7" ht="45" x14ac:dyDescent="0.2">
      <c r="A66" s="15">
        <v>8</v>
      </c>
      <c r="B66" s="16" t="s">
        <v>123</v>
      </c>
      <c r="C66" s="16" t="s">
        <v>124</v>
      </c>
      <c r="D66" s="41"/>
      <c r="E66" s="17">
        <v>1082</v>
      </c>
      <c r="F66" s="16" t="s">
        <v>18</v>
      </c>
      <c r="G66" s="17">
        <f>(D66)*(E66)</f>
        <v>0</v>
      </c>
    </row>
    <row r="67" spans="1:7" x14ac:dyDescent="0.2">
      <c r="F67" s="2" t="s">
        <v>325</v>
      </c>
      <c r="G67" s="33">
        <f>SUM(G59:G66)</f>
        <v>0</v>
      </c>
    </row>
    <row r="68" spans="1:7" ht="12" thickBot="1" x14ac:dyDescent="0.25">
      <c r="A68" s="18" t="s">
        <v>107</v>
      </c>
    </row>
    <row r="69" spans="1:7" ht="12.75" thickTop="1" x14ac:dyDescent="0.2">
      <c r="A69" s="19"/>
      <c r="B69" s="19"/>
      <c r="C69" s="19"/>
      <c r="D69" s="19"/>
      <c r="E69" s="19"/>
      <c r="F69" s="19"/>
      <c r="G69" s="20">
        <f>(G67)</f>
        <v>0</v>
      </c>
    </row>
    <row r="71" spans="1:7" ht="12" x14ac:dyDescent="0.2">
      <c r="C71" s="34" t="s">
        <v>326</v>
      </c>
      <c r="D71" s="35">
        <f>(G69)</f>
        <v>0</v>
      </c>
    </row>
    <row r="73" spans="1:7" ht="15.75" x14ac:dyDescent="0.2">
      <c r="A73" s="50" t="s">
        <v>125</v>
      </c>
      <c r="B73" s="50"/>
      <c r="C73" s="50"/>
      <c r="D73" s="50"/>
      <c r="E73" s="50"/>
      <c r="F73" s="50"/>
      <c r="G73" s="50"/>
    </row>
    <row r="74" spans="1:7" x14ac:dyDescent="0.2">
      <c r="A74" s="13" t="s">
        <v>9</v>
      </c>
      <c r="B74" s="14" t="s">
        <v>10</v>
      </c>
      <c r="C74" s="14" t="s">
        <v>11</v>
      </c>
      <c r="D74" s="13" t="s">
        <v>12</v>
      </c>
      <c r="E74" s="13" t="s">
        <v>13</v>
      </c>
      <c r="F74" s="14" t="s">
        <v>14</v>
      </c>
      <c r="G74" s="13" t="s">
        <v>15</v>
      </c>
    </row>
    <row r="75" spans="1:7" ht="56.25" x14ac:dyDescent="0.2">
      <c r="A75" s="15">
        <v>1</v>
      </c>
      <c r="B75" s="16" t="s">
        <v>126</v>
      </c>
      <c r="C75" s="16" t="s">
        <v>127</v>
      </c>
      <c r="D75" s="41"/>
      <c r="E75" s="17">
        <v>1</v>
      </c>
      <c r="F75" s="16" t="s">
        <v>128</v>
      </c>
      <c r="G75" s="17">
        <f>(D75)*(E75)</f>
        <v>0</v>
      </c>
    </row>
    <row r="76" spans="1:7" ht="45" x14ac:dyDescent="0.2">
      <c r="A76" s="15">
        <v>2</v>
      </c>
      <c r="B76" s="16" t="s">
        <v>129</v>
      </c>
      <c r="C76" s="16" t="s">
        <v>130</v>
      </c>
      <c r="D76" s="41"/>
      <c r="E76" s="17">
        <v>4</v>
      </c>
      <c r="F76" s="16" t="s">
        <v>128</v>
      </c>
      <c r="G76" s="17">
        <f>(D76)*(E76)</f>
        <v>0</v>
      </c>
    </row>
    <row r="77" spans="1:7" x14ac:dyDescent="0.2">
      <c r="F77" s="2" t="s">
        <v>325</v>
      </c>
      <c r="G77" s="33">
        <f>SUM(G75:G76)</f>
        <v>0</v>
      </c>
    </row>
    <row r="78" spans="1:7" ht="12" thickBot="1" x14ac:dyDescent="0.25">
      <c r="A78" s="18" t="s">
        <v>107</v>
      </c>
    </row>
    <row r="79" spans="1:7" ht="12.75" thickTop="1" x14ac:dyDescent="0.2">
      <c r="A79" s="19"/>
      <c r="B79" s="19"/>
      <c r="C79" s="19"/>
      <c r="D79" s="19"/>
      <c r="E79" s="19"/>
      <c r="F79" s="19"/>
      <c r="G79" s="20">
        <f>(G77)</f>
        <v>0</v>
      </c>
    </row>
    <row r="81" spans="1:7" ht="12" x14ac:dyDescent="0.2">
      <c r="C81" s="34" t="s">
        <v>326</v>
      </c>
      <c r="D81" s="35">
        <f>(G77)</f>
        <v>0</v>
      </c>
    </row>
    <row r="83" spans="1:7" ht="15.75" x14ac:dyDescent="0.2">
      <c r="A83" s="50" t="s">
        <v>131</v>
      </c>
      <c r="B83" s="50"/>
      <c r="C83" s="50"/>
      <c r="D83" s="50"/>
      <c r="E83" s="50"/>
      <c r="F83" s="50"/>
      <c r="G83" s="50"/>
    </row>
    <row r="84" spans="1:7" x14ac:dyDescent="0.2">
      <c r="A84" s="13" t="s">
        <v>9</v>
      </c>
      <c r="B84" s="14" t="s">
        <v>10</v>
      </c>
      <c r="C84" s="14" t="s">
        <v>11</v>
      </c>
      <c r="D84" s="13" t="s">
        <v>12</v>
      </c>
      <c r="E84" s="13" t="s">
        <v>13</v>
      </c>
      <c r="F84" s="14" t="s">
        <v>14</v>
      </c>
      <c r="G84" s="13" t="s">
        <v>15</v>
      </c>
    </row>
    <row r="85" spans="1:7" ht="56.25" x14ac:dyDescent="0.2">
      <c r="A85" s="15">
        <v>1</v>
      </c>
      <c r="B85" s="16" t="s">
        <v>132</v>
      </c>
      <c r="C85" s="16" t="s">
        <v>133</v>
      </c>
      <c r="D85" s="41"/>
      <c r="E85" s="17">
        <v>723</v>
      </c>
      <c r="F85" s="16" t="s">
        <v>23</v>
      </c>
      <c r="G85" s="17">
        <f>(D85)*(E85)</f>
        <v>0</v>
      </c>
    </row>
    <row r="86" spans="1:7" ht="33.75" x14ac:dyDescent="0.2">
      <c r="A86" s="15">
        <v>2</v>
      </c>
      <c r="B86" s="16" t="s">
        <v>132</v>
      </c>
      <c r="C86" s="16" t="s">
        <v>134</v>
      </c>
      <c r="D86" s="41"/>
      <c r="E86" s="17">
        <v>1754</v>
      </c>
      <c r="F86" s="16" t="s">
        <v>18</v>
      </c>
      <c r="G86" s="17">
        <f t="shared" ref="G86:G149" si="2">(D86)*(E86)</f>
        <v>0</v>
      </c>
    </row>
    <row r="87" spans="1:7" ht="67.5" x14ac:dyDescent="0.2">
      <c r="A87" s="15">
        <v>3</v>
      </c>
      <c r="B87" s="16" t="s">
        <v>135</v>
      </c>
      <c r="C87" s="16" t="s">
        <v>136</v>
      </c>
      <c r="D87" s="41"/>
      <c r="E87" s="17">
        <v>22</v>
      </c>
      <c r="F87" s="16" t="s">
        <v>23</v>
      </c>
      <c r="G87" s="17">
        <f t="shared" si="2"/>
        <v>0</v>
      </c>
    </row>
    <row r="88" spans="1:7" x14ac:dyDescent="0.2">
      <c r="A88" s="15">
        <v>4</v>
      </c>
      <c r="B88" s="16" t="s">
        <v>135</v>
      </c>
      <c r="C88" s="16" t="s">
        <v>137</v>
      </c>
      <c r="D88" s="41"/>
      <c r="E88" s="17">
        <v>770</v>
      </c>
      <c r="F88" s="16" t="s">
        <v>18</v>
      </c>
      <c r="G88" s="17">
        <f t="shared" si="2"/>
        <v>0</v>
      </c>
    </row>
    <row r="89" spans="1:7" ht="45" x14ac:dyDescent="0.2">
      <c r="A89" s="15">
        <v>5</v>
      </c>
      <c r="B89" s="16" t="s">
        <v>138</v>
      </c>
      <c r="C89" s="16" t="s">
        <v>139</v>
      </c>
      <c r="D89" s="41"/>
      <c r="E89" s="17">
        <v>518</v>
      </c>
      <c r="F89" s="16" t="s">
        <v>23</v>
      </c>
      <c r="G89" s="17">
        <f t="shared" si="2"/>
        <v>0</v>
      </c>
    </row>
    <row r="90" spans="1:7" x14ac:dyDescent="0.2">
      <c r="A90" s="15">
        <v>6</v>
      </c>
      <c r="B90" s="16" t="s">
        <v>138</v>
      </c>
      <c r="C90" s="16" t="s">
        <v>140</v>
      </c>
      <c r="D90" s="41"/>
      <c r="E90" s="17">
        <v>4282</v>
      </c>
      <c r="F90" s="16" t="s">
        <v>18</v>
      </c>
      <c r="G90" s="17">
        <f t="shared" si="2"/>
        <v>0</v>
      </c>
    </row>
    <row r="91" spans="1:7" ht="45" x14ac:dyDescent="0.2">
      <c r="A91" s="15">
        <v>7</v>
      </c>
      <c r="B91" s="16" t="s">
        <v>141</v>
      </c>
      <c r="C91" s="16" t="s">
        <v>142</v>
      </c>
      <c r="D91" s="41"/>
      <c r="E91" s="17">
        <v>408</v>
      </c>
      <c r="F91" s="16" t="s">
        <v>23</v>
      </c>
      <c r="G91" s="17">
        <f t="shared" si="2"/>
        <v>0</v>
      </c>
    </row>
    <row r="92" spans="1:7" x14ac:dyDescent="0.2">
      <c r="A92" s="15">
        <v>8</v>
      </c>
      <c r="B92" s="16" t="s">
        <v>141</v>
      </c>
      <c r="C92" s="16" t="s">
        <v>143</v>
      </c>
      <c r="D92" s="41"/>
      <c r="E92" s="17">
        <v>13210</v>
      </c>
      <c r="F92" s="16" t="s">
        <v>18</v>
      </c>
      <c r="G92" s="17">
        <f t="shared" si="2"/>
        <v>0</v>
      </c>
    </row>
    <row r="93" spans="1:7" ht="22.5" x14ac:dyDescent="0.2">
      <c r="A93" s="15">
        <v>9</v>
      </c>
      <c r="B93" s="16" t="s">
        <v>144</v>
      </c>
      <c r="C93" s="16" t="s">
        <v>145</v>
      </c>
      <c r="D93" s="41"/>
      <c r="E93" s="17">
        <v>332</v>
      </c>
      <c r="F93" s="16" t="s">
        <v>23</v>
      </c>
      <c r="G93" s="17">
        <f t="shared" si="2"/>
        <v>0</v>
      </c>
    </row>
    <row r="94" spans="1:7" x14ac:dyDescent="0.2">
      <c r="A94" s="15">
        <v>10</v>
      </c>
      <c r="B94" s="16" t="s">
        <v>144</v>
      </c>
      <c r="C94" s="16" t="s">
        <v>146</v>
      </c>
      <c r="D94" s="41"/>
      <c r="E94" s="17">
        <v>401</v>
      </c>
      <c r="F94" s="16" t="s">
        <v>18</v>
      </c>
      <c r="G94" s="17">
        <f t="shared" si="2"/>
        <v>0</v>
      </c>
    </row>
    <row r="95" spans="1:7" ht="33.75" x14ac:dyDescent="0.2">
      <c r="A95" s="15">
        <v>11</v>
      </c>
      <c r="B95" s="16" t="s">
        <v>147</v>
      </c>
      <c r="C95" s="16" t="s">
        <v>148</v>
      </c>
      <c r="D95" s="41"/>
      <c r="E95" s="17">
        <v>122</v>
      </c>
      <c r="F95" s="16" t="s">
        <v>23</v>
      </c>
      <c r="G95" s="17">
        <f t="shared" si="2"/>
        <v>0</v>
      </c>
    </row>
    <row r="96" spans="1:7" x14ac:dyDescent="0.2">
      <c r="A96" s="15">
        <v>12</v>
      </c>
      <c r="B96" s="16" t="s">
        <v>147</v>
      </c>
      <c r="C96" s="16" t="s">
        <v>149</v>
      </c>
      <c r="D96" s="41"/>
      <c r="E96" s="17">
        <v>41</v>
      </c>
      <c r="F96" s="16" t="s">
        <v>18</v>
      </c>
      <c r="G96" s="17">
        <f t="shared" si="2"/>
        <v>0</v>
      </c>
    </row>
    <row r="97" spans="1:7" ht="22.5" x14ac:dyDescent="0.2">
      <c r="A97" s="15">
        <v>13</v>
      </c>
      <c r="B97" s="16" t="s">
        <v>150</v>
      </c>
      <c r="C97" s="16" t="s">
        <v>151</v>
      </c>
      <c r="D97" s="41"/>
      <c r="E97" s="17">
        <v>21</v>
      </c>
      <c r="F97" s="16" t="s">
        <v>23</v>
      </c>
      <c r="G97" s="17">
        <f t="shared" si="2"/>
        <v>0</v>
      </c>
    </row>
    <row r="98" spans="1:7" x14ac:dyDescent="0.2">
      <c r="A98" s="15">
        <v>14</v>
      </c>
      <c r="B98" s="16" t="s">
        <v>150</v>
      </c>
      <c r="C98" s="16" t="s">
        <v>152</v>
      </c>
      <c r="D98" s="41"/>
      <c r="E98" s="17">
        <v>20</v>
      </c>
      <c r="F98" s="16" t="s">
        <v>18</v>
      </c>
      <c r="G98" s="17">
        <f t="shared" si="2"/>
        <v>0</v>
      </c>
    </row>
    <row r="99" spans="1:7" ht="22.5" x14ac:dyDescent="0.2">
      <c r="A99" s="15">
        <v>15</v>
      </c>
      <c r="B99" s="16" t="s">
        <v>153</v>
      </c>
      <c r="C99" s="16" t="s">
        <v>154</v>
      </c>
      <c r="D99" s="41"/>
      <c r="E99" s="17">
        <v>8</v>
      </c>
      <c r="F99" s="16" t="s">
        <v>23</v>
      </c>
      <c r="G99" s="17">
        <f t="shared" si="2"/>
        <v>0</v>
      </c>
    </row>
    <row r="100" spans="1:7" x14ac:dyDescent="0.2">
      <c r="A100" s="15">
        <v>16</v>
      </c>
      <c r="B100" s="16" t="s">
        <v>153</v>
      </c>
      <c r="C100" s="16" t="s">
        <v>155</v>
      </c>
      <c r="D100" s="41"/>
      <c r="E100" s="17">
        <v>137</v>
      </c>
      <c r="F100" s="16" t="s">
        <v>18</v>
      </c>
      <c r="G100" s="17">
        <f t="shared" si="2"/>
        <v>0</v>
      </c>
    </row>
    <row r="101" spans="1:7" ht="22.5" x14ac:dyDescent="0.2">
      <c r="A101" s="15">
        <v>17</v>
      </c>
      <c r="B101" s="16" t="s">
        <v>156</v>
      </c>
      <c r="C101" s="16" t="s">
        <v>157</v>
      </c>
      <c r="D101" s="41"/>
      <c r="E101" s="17">
        <v>52</v>
      </c>
      <c r="F101" s="16" t="s">
        <v>23</v>
      </c>
      <c r="G101" s="17">
        <f t="shared" si="2"/>
        <v>0</v>
      </c>
    </row>
    <row r="102" spans="1:7" x14ac:dyDescent="0.2">
      <c r="A102" s="15">
        <v>18</v>
      </c>
      <c r="B102" s="16" t="s">
        <v>156</v>
      </c>
      <c r="C102" s="16" t="s">
        <v>158</v>
      </c>
      <c r="D102" s="41"/>
      <c r="E102" s="17">
        <v>88</v>
      </c>
      <c r="F102" s="16" t="s">
        <v>18</v>
      </c>
      <c r="G102" s="17">
        <f t="shared" si="2"/>
        <v>0</v>
      </c>
    </row>
    <row r="103" spans="1:7" ht="22.5" x14ac:dyDescent="0.2">
      <c r="A103" s="15">
        <v>19</v>
      </c>
      <c r="B103" s="16" t="s">
        <v>159</v>
      </c>
      <c r="C103" s="16" t="s">
        <v>160</v>
      </c>
      <c r="D103" s="41"/>
      <c r="E103" s="17">
        <v>73</v>
      </c>
      <c r="F103" s="16" t="s">
        <v>23</v>
      </c>
      <c r="G103" s="17">
        <f t="shared" si="2"/>
        <v>0</v>
      </c>
    </row>
    <row r="104" spans="1:7" x14ac:dyDescent="0.2">
      <c r="A104" s="15">
        <v>20</v>
      </c>
      <c r="B104" s="16" t="s">
        <v>159</v>
      </c>
      <c r="C104" s="16" t="s">
        <v>161</v>
      </c>
      <c r="D104" s="41"/>
      <c r="E104" s="17">
        <v>280</v>
      </c>
      <c r="F104" s="16" t="s">
        <v>18</v>
      </c>
      <c r="G104" s="17">
        <f t="shared" si="2"/>
        <v>0</v>
      </c>
    </row>
    <row r="105" spans="1:7" ht="22.5" x14ac:dyDescent="0.2">
      <c r="A105" s="15">
        <v>21</v>
      </c>
      <c r="B105" s="16" t="s">
        <v>162</v>
      </c>
      <c r="C105" s="16" t="s">
        <v>163</v>
      </c>
      <c r="D105" s="41"/>
      <c r="E105" s="17">
        <v>8</v>
      </c>
      <c r="F105" s="16" t="s">
        <v>23</v>
      </c>
      <c r="G105" s="17">
        <f t="shared" si="2"/>
        <v>0</v>
      </c>
    </row>
    <row r="106" spans="1:7" x14ac:dyDescent="0.2">
      <c r="A106" s="15">
        <v>22</v>
      </c>
      <c r="B106" s="16" t="s">
        <v>162</v>
      </c>
      <c r="C106" s="16" t="s">
        <v>164</v>
      </c>
      <c r="D106" s="41"/>
      <c r="E106" s="17">
        <v>10</v>
      </c>
      <c r="F106" s="16" t="s">
        <v>18</v>
      </c>
      <c r="G106" s="17">
        <f t="shared" si="2"/>
        <v>0</v>
      </c>
    </row>
    <row r="107" spans="1:7" ht="22.5" x14ac:dyDescent="0.2">
      <c r="A107" s="15">
        <v>23</v>
      </c>
      <c r="B107" s="16" t="s">
        <v>165</v>
      </c>
      <c r="C107" s="16" t="s">
        <v>166</v>
      </c>
      <c r="D107" s="41"/>
      <c r="E107" s="17">
        <v>32</v>
      </c>
      <c r="F107" s="16" t="s">
        <v>23</v>
      </c>
      <c r="G107" s="17">
        <f t="shared" si="2"/>
        <v>0</v>
      </c>
    </row>
    <row r="108" spans="1:7" x14ac:dyDescent="0.2">
      <c r="A108" s="15">
        <v>24</v>
      </c>
      <c r="B108" s="16" t="s">
        <v>165</v>
      </c>
      <c r="C108" s="16" t="s">
        <v>167</v>
      </c>
      <c r="D108" s="41"/>
      <c r="E108" s="17">
        <v>182</v>
      </c>
      <c r="F108" s="16" t="s">
        <v>18</v>
      </c>
      <c r="G108" s="17">
        <f t="shared" si="2"/>
        <v>0</v>
      </c>
    </row>
    <row r="109" spans="1:7" ht="56.25" x14ac:dyDescent="0.2">
      <c r="A109" s="15">
        <v>25</v>
      </c>
      <c r="B109" s="16" t="s">
        <v>168</v>
      </c>
      <c r="C109" s="16" t="s">
        <v>169</v>
      </c>
      <c r="D109" s="41"/>
      <c r="E109" s="17">
        <v>463</v>
      </c>
      <c r="F109" s="16" t="s">
        <v>23</v>
      </c>
      <c r="G109" s="17">
        <f t="shared" si="2"/>
        <v>0</v>
      </c>
    </row>
    <row r="110" spans="1:7" ht="22.5" x14ac:dyDescent="0.2">
      <c r="A110" s="15">
        <v>26</v>
      </c>
      <c r="B110" s="16" t="s">
        <v>168</v>
      </c>
      <c r="C110" s="16" t="s">
        <v>170</v>
      </c>
      <c r="D110" s="41"/>
      <c r="E110" s="17">
        <v>433</v>
      </c>
      <c r="F110" s="16" t="s">
        <v>18</v>
      </c>
      <c r="G110" s="17">
        <f t="shared" si="2"/>
        <v>0</v>
      </c>
    </row>
    <row r="111" spans="1:7" ht="78.75" x14ac:dyDescent="0.2">
      <c r="A111" s="15">
        <v>27</v>
      </c>
      <c r="B111" s="16" t="s">
        <v>171</v>
      </c>
      <c r="C111" s="16" t="s">
        <v>172</v>
      </c>
      <c r="D111" s="41"/>
      <c r="E111" s="17">
        <v>169</v>
      </c>
      <c r="F111" s="16" t="s">
        <v>23</v>
      </c>
      <c r="G111" s="17">
        <f t="shared" si="2"/>
        <v>0</v>
      </c>
    </row>
    <row r="112" spans="1:7" ht="22.5" x14ac:dyDescent="0.2">
      <c r="A112" s="15">
        <v>28</v>
      </c>
      <c r="B112" s="16" t="s">
        <v>171</v>
      </c>
      <c r="C112" s="16" t="s">
        <v>173</v>
      </c>
      <c r="D112" s="41"/>
      <c r="E112" s="17">
        <v>85</v>
      </c>
      <c r="F112" s="16" t="s">
        <v>18</v>
      </c>
      <c r="G112" s="17">
        <f t="shared" si="2"/>
        <v>0</v>
      </c>
    </row>
    <row r="113" spans="1:7" ht="22.5" x14ac:dyDescent="0.2">
      <c r="A113" s="15">
        <v>29</v>
      </c>
      <c r="B113" s="16" t="s">
        <v>174</v>
      </c>
      <c r="C113" s="16" t="s">
        <v>175</v>
      </c>
      <c r="D113" s="41"/>
      <c r="E113" s="17">
        <v>262</v>
      </c>
      <c r="F113" s="16" t="s">
        <v>23</v>
      </c>
      <c r="G113" s="17">
        <f t="shared" si="2"/>
        <v>0</v>
      </c>
    </row>
    <row r="114" spans="1:7" ht="22.5" x14ac:dyDescent="0.2">
      <c r="A114" s="15">
        <v>30</v>
      </c>
      <c r="B114" s="16" t="s">
        <v>176</v>
      </c>
      <c r="C114" s="16" t="s">
        <v>177</v>
      </c>
      <c r="D114" s="41"/>
      <c r="E114" s="17">
        <v>53</v>
      </c>
      <c r="F114" s="16" t="s">
        <v>23</v>
      </c>
      <c r="G114" s="17">
        <f t="shared" si="2"/>
        <v>0</v>
      </c>
    </row>
    <row r="115" spans="1:7" ht="22.5" x14ac:dyDescent="0.2">
      <c r="A115" s="15">
        <v>31</v>
      </c>
      <c r="B115" s="16" t="s">
        <v>178</v>
      </c>
      <c r="C115" s="16" t="s">
        <v>179</v>
      </c>
      <c r="D115" s="41"/>
      <c r="E115" s="17">
        <v>59</v>
      </c>
      <c r="F115" s="16" t="s">
        <v>23</v>
      </c>
      <c r="G115" s="17">
        <f t="shared" si="2"/>
        <v>0</v>
      </c>
    </row>
    <row r="116" spans="1:7" ht="22.5" x14ac:dyDescent="0.2">
      <c r="A116" s="15">
        <v>32</v>
      </c>
      <c r="B116" s="16" t="s">
        <v>180</v>
      </c>
      <c r="C116" s="16" t="s">
        <v>181</v>
      </c>
      <c r="D116" s="41"/>
      <c r="E116" s="17">
        <v>50</v>
      </c>
      <c r="F116" s="16" t="s">
        <v>23</v>
      </c>
      <c r="G116" s="17">
        <f t="shared" si="2"/>
        <v>0</v>
      </c>
    </row>
    <row r="117" spans="1:7" ht="33.75" x14ac:dyDescent="0.2">
      <c r="A117" s="15">
        <v>33</v>
      </c>
      <c r="B117" s="16" t="s">
        <v>182</v>
      </c>
      <c r="C117" s="16" t="s">
        <v>183</v>
      </c>
      <c r="D117" s="41"/>
      <c r="E117" s="17">
        <v>433</v>
      </c>
      <c r="F117" s="16" t="s">
        <v>18</v>
      </c>
      <c r="G117" s="17">
        <f t="shared" si="2"/>
        <v>0</v>
      </c>
    </row>
    <row r="118" spans="1:7" ht="33.75" x14ac:dyDescent="0.2">
      <c r="A118" s="15">
        <v>34</v>
      </c>
      <c r="B118" s="16" t="s">
        <v>184</v>
      </c>
      <c r="C118" s="16" t="s">
        <v>185</v>
      </c>
      <c r="D118" s="41"/>
      <c r="E118" s="17">
        <v>288</v>
      </c>
      <c r="F118" s="16" t="s">
        <v>18</v>
      </c>
      <c r="G118" s="17">
        <f t="shared" si="2"/>
        <v>0</v>
      </c>
    </row>
    <row r="119" spans="1:7" ht="33.75" x14ac:dyDescent="0.2">
      <c r="A119" s="15">
        <v>35</v>
      </c>
      <c r="B119" s="16" t="s">
        <v>186</v>
      </c>
      <c r="C119" s="16" t="s">
        <v>187</v>
      </c>
      <c r="D119" s="41"/>
      <c r="E119" s="17">
        <v>41</v>
      </c>
      <c r="F119" s="16" t="s">
        <v>18</v>
      </c>
      <c r="G119" s="17">
        <f t="shared" si="2"/>
        <v>0</v>
      </c>
    </row>
    <row r="120" spans="1:7" ht="33.75" x14ac:dyDescent="0.2">
      <c r="A120" s="15">
        <v>36</v>
      </c>
      <c r="B120" s="16" t="s">
        <v>188</v>
      </c>
      <c r="C120" s="16" t="s">
        <v>189</v>
      </c>
      <c r="D120" s="41"/>
      <c r="E120" s="17">
        <v>62</v>
      </c>
      <c r="F120" s="16" t="s">
        <v>18</v>
      </c>
      <c r="G120" s="17">
        <f t="shared" si="2"/>
        <v>0</v>
      </c>
    </row>
    <row r="121" spans="1:7" ht="33.75" x14ac:dyDescent="0.2">
      <c r="A121" s="15">
        <v>37</v>
      </c>
      <c r="B121" s="16" t="s">
        <v>190</v>
      </c>
      <c r="C121" s="16" t="s">
        <v>191</v>
      </c>
      <c r="D121" s="41"/>
      <c r="E121" s="17">
        <v>388</v>
      </c>
      <c r="F121" s="16" t="s">
        <v>23</v>
      </c>
      <c r="G121" s="17">
        <f t="shared" si="2"/>
        <v>0</v>
      </c>
    </row>
    <row r="122" spans="1:7" ht="78.75" x14ac:dyDescent="0.2">
      <c r="A122" s="15">
        <v>38</v>
      </c>
      <c r="B122" s="16" t="s">
        <v>192</v>
      </c>
      <c r="C122" s="16" t="s">
        <v>193</v>
      </c>
      <c r="D122" s="41"/>
      <c r="E122" s="17">
        <v>388</v>
      </c>
      <c r="F122" s="16" t="s">
        <v>18</v>
      </c>
      <c r="G122" s="17">
        <f t="shared" si="2"/>
        <v>0</v>
      </c>
    </row>
    <row r="123" spans="1:7" ht="67.5" x14ac:dyDescent="0.2">
      <c r="A123" s="15">
        <v>39</v>
      </c>
      <c r="B123" s="16" t="s">
        <v>194</v>
      </c>
      <c r="C123" s="16" t="s">
        <v>195</v>
      </c>
      <c r="D123" s="41"/>
      <c r="E123" s="17">
        <v>3</v>
      </c>
      <c r="F123" s="16" t="s">
        <v>23</v>
      </c>
      <c r="G123" s="17">
        <f t="shared" si="2"/>
        <v>0</v>
      </c>
    </row>
    <row r="124" spans="1:7" ht="45" x14ac:dyDescent="0.2">
      <c r="A124" s="15">
        <v>40</v>
      </c>
      <c r="B124" s="16" t="s">
        <v>196</v>
      </c>
      <c r="C124" s="16" t="s">
        <v>197</v>
      </c>
      <c r="D124" s="41"/>
      <c r="E124" s="17">
        <v>1</v>
      </c>
      <c r="F124" s="16" t="s">
        <v>23</v>
      </c>
      <c r="G124" s="17">
        <f t="shared" si="2"/>
        <v>0</v>
      </c>
    </row>
    <row r="125" spans="1:7" x14ac:dyDescent="0.2">
      <c r="A125" s="15">
        <v>41</v>
      </c>
      <c r="B125" s="16" t="s">
        <v>198</v>
      </c>
      <c r="C125" s="16" t="s">
        <v>199</v>
      </c>
      <c r="D125" s="41"/>
      <c r="E125" s="17">
        <v>139</v>
      </c>
      <c r="F125" s="16" t="s">
        <v>18</v>
      </c>
      <c r="G125" s="17">
        <f t="shared" si="2"/>
        <v>0</v>
      </c>
    </row>
    <row r="126" spans="1:7" ht="90" x14ac:dyDescent="0.2">
      <c r="A126" s="15">
        <v>42</v>
      </c>
      <c r="B126" s="16" t="s">
        <v>200</v>
      </c>
      <c r="C126" s="16" t="s">
        <v>201</v>
      </c>
      <c r="D126" s="41"/>
      <c r="E126" s="17">
        <v>26</v>
      </c>
      <c r="F126" s="16" t="s">
        <v>23</v>
      </c>
      <c r="G126" s="17">
        <f t="shared" si="2"/>
        <v>0</v>
      </c>
    </row>
    <row r="127" spans="1:7" ht="90" x14ac:dyDescent="0.2">
      <c r="A127" s="15">
        <v>43</v>
      </c>
      <c r="B127" s="16" t="s">
        <v>202</v>
      </c>
      <c r="C127" s="16" t="s">
        <v>203</v>
      </c>
      <c r="D127" s="41"/>
      <c r="E127" s="17">
        <v>26</v>
      </c>
      <c r="F127" s="16" t="s">
        <v>23</v>
      </c>
      <c r="G127" s="17">
        <f t="shared" si="2"/>
        <v>0</v>
      </c>
    </row>
    <row r="128" spans="1:7" ht="67.5" x14ac:dyDescent="0.2">
      <c r="A128" s="15">
        <v>44</v>
      </c>
      <c r="B128" s="16" t="s">
        <v>204</v>
      </c>
      <c r="C128" s="16" t="s">
        <v>205</v>
      </c>
      <c r="D128" s="41"/>
      <c r="E128" s="17">
        <v>13</v>
      </c>
      <c r="F128" s="16" t="s">
        <v>23</v>
      </c>
      <c r="G128" s="17">
        <f t="shared" si="2"/>
        <v>0</v>
      </c>
    </row>
    <row r="129" spans="1:7" ht="67.5" x14ac:dyDescent="0.2">
      <c r="A129" s="15">
        <v>45</v>
      </c>
      <c r="B129" s="16" t="s">
        <v>206</v>
      </c>
      <c r="C129" s="16" t="s">
        <v>207</v>
      </c>
      <c r="D129" s="41"/>
      <c r="E129" s="17">
        <v>27</v>
      </c>
      <c r="F129" s="16" t="s">
        <v>23</v>
      </c>
      <c r="G129" s="17">
        <f t="shared" si="2"/>
        <v>0</v>
      </c>
    </row>
    <row r="130" spans="1:7" ht="90" x14ac:dyDescent="0.2">
      <c r="A130" s="15">
        <v>46</v>
      </c>
      <c r="B130" s="16" t="s">
        <v>208</v>
      </c>
      <c r="C130" s="16" t="s">
        <v>209</v>
      </c>
      <c r="D130" s="41"/>
      <c r="E130" s="17">
        <v>15</v>
      </c>
      <c r="F130" s="16" t="s">
        <v>23</v>
      </c>
      <c r="G130" s="17">
        <f t="shared" si="2"/>
        <v>0</v>
      </c>
    </row>
    <row r="131" spans="1:7" ht="67.5" x14ac:dyDescent="0.2">
      <c r="A131" s="15">
        <v>47</v>
      </c>
      <c r="B131" s="16" t="s">
        <v>210</v>
      </c>
      <c r="C131" s="16" t="s">
        <v>211</v>
      </c>
      <c r="D131" s="41"/>
      <c r="E131" s="17">
        <v>6</v>
      </c>
      <c r="F131" s="16" t="s">
        <v>23</v>
      </c>
      <c r="G131" s="17">
        <f t="shared" si="2"/>
        <v>0</v>
      </c>
    </row>
    <row r="132" spans="1:7" ht="90" x14ac:dyDescent="0.2">
      <c r="A132" s="15">
        <v>48</v>
      </c>
      <c r="B132" s="16" t="s">
        <v>212</v>
      </c>
      <c r="C132" s="16" t="s">
        <v>213</v>
      </c>
      <c r="D132" s="41"/>
      <c r="E132" s="17">
        <v>23</v>
      </c>
      <c r="F132" s="16" t="s">
        <v>23</v>
      </c>
      <c r="G132" s="17">
        <f t="shared" si="2"/>
        <v>0</v>
      </c>
    </row>
    <row r="133" spans="1:7" ht="22.5" x14ac:dyDescent="0.2">
      <c r="A133" s="15">
        <v>49</v>
      </c>
      <c r="B133" s="16" t="s">
        <v>214</v>
      </c>
      <c r="C133" s="16" t="s">
        <v>215</v>
      </c>
      <c r="D133" s="41"/>
      <c r="E133" s="17">
        <v>1</v>
      </c>
      <c r="F133" s="16" t="s">
        <v>23</v>
      </c>
      <c r="G133" s="17">
        <f t="shared" si="2"/>
        <v>0</v>
      </c>
    </row>
    <row r="134" spans="1:7" ht="78.75" x14ac:dyDescent="0.2">
      <c r="A134" s="15">
        <v>50</v>
      </c>
      <c r="B134" s="16" t="s">
        <v>216</v>
      </c>
      <c r="C134" s="16" t="s">
        <v>217</v>
      </c>
      <c r="D134" s="41"/>
      <c r="E134" s="17">
        <v>53</v>
      </c>
      <c r="F134" s="16" t="s">
        <v>23</v>
      </c>
      <c r="G134" s="17">
        <f t="shared" si="2"/>
        <v>0</v>
      </c>
    </row>
    <row r="135" spans="1:7" ht="78.75" x14ac:dyDescent="0.2">
      <c r="A135" s="15">
        <v>51</v>
      </c>
      <c r="B135" s="16" t="s">
        <v>218</v>
      </c>
      <c r="C135" s="16" t="s">
        <v>219</v>
      </c>
      <c r="D135" s="41"/>
      <c r="E135" s="17">
        <v>226</v>
      </c>
      <c r="F135" s="16" t="s">
        <v>23</v>
      </c>
      <c r="G135" s="17">
        <f t="shared" si="2"/>
        <v>0</v>
      </c>
    </row>
    <row r="136" spans="1:7" ht="78.75" x14ac:dyDescent="0.2">
      <c r="A136" s="15">
        <v>52</v>
      </c>
      <c r="B136" s="16" t="s">
        <v>220</v>
      </c>
      <c r="C136" s="16" t="s">
        <v>221</v>
      </c>
      <c r="D136" s="41"/>
      <c r="E136" s="17">
        <v>50</v>
      </c>
      <c r="F136" s="16" t="s">
        <v>23</v>
      </c>
      <c r="G136" s="17">
        <f t="shared" si="2"/>
        <v>0</v>
      </c>
    </row>
    <row r="137" spans="1:7" ht="78.75" x14ac:dyDescent="0.2">
      <c r="A137" s="15">
        <v>53</v>
      </c>
      <c r="B137" s="16" t="s">
        <v>222</v>
      </c>
      <c r="C137" s="16" t="s">
        <v>223</v>
      </c>
      <c r="D137" s="41"/>
      <c r="E137" s="17">
        <v>22</v>
      </c>
      <c r="F137" s="16" t="s">
        <v>23</v>
      </c>
      <c r="G137" s="17">
        <f t="shared" si="2"/>
        <v>0</v>
      </c>
    </row>
    <row r="138" spans="1:7" ht="78.75" x14ac:dyDescent="0.2">
      <c r="A138" s="15">
        <v>54</v>
      </c>
      <c r="B138" s="16" t="s">
        <v>224</v>
      </c>
      <c r="C138" s="16" t="s">
        <v>225</v>
      </c>
      <c r="D138" s="41"/>
      <c r="E138" s="17">
        <v>91</v>
      </c>
      <c r="F138" s="16" t="s">
        <v>23</v>
      </c>
      <c r="G138" s="17">
        <f t="shared" si="2"/>
        <v>0</v>
      </c>
    </row>
    <row r="139" spans="1:7" ht="67.5" x14ac:dyDescent="0.2">
      <c r="A139" s="15">
        <v>55</v>
      </c>
      <c r="B139" s="16" t="s">
        <v>226</v>
      </c>
      <c r="C139" s="16" t="s">
        <v>227</v>
      </c>
      <c r="D139" s="41"/>
      <c r="E139" s="17">
        <v>4</v>
      </c>
      <c r="F139" s="16" t="s">
        <v>23</v>
      </c>
      <c r="G139" s="17">
        <f t="shared" si="2"/>
        <v>0</v>
      </c>
    </row>
    <row r="140" spans="1:7" ht="67.5" x14ac:dyDescent="0.2">
      <c r="A140" s="15">
        <v>56</v>
      </c>
      <c r="B140" s="16" t="s">
        <v>228</v>
      </c>
      <c r="C140" s="16" t="s">
        <v>229</v>
      </c>
      <c r="D140" s="41"/>
      <c r="E140" s="17">
        <v>52</v>
      </c>
      <c r="F140" s="16" t="s">
        <v>23</v>
      </c>
      <c r="G140" s="17">
        <f t="shared" si="2"/>
        <v>0</v>
      </c>
    </row>
    <row r="141" spans="1:7" ht="33.75" x14ac:dyDescent="0.2">
      <c r="A141" s="15">
        <v>57</v>
      </c>
      <c r="B141" s="16" t="s">
        <v>230</v>
      </c>
      <c r="C141" s="16" t="s">
        <v>231</v>
      </c>
      <c r="D141" s="41"/>
      <c r="E141" s="17">
        <v>3</v>
      </c>
      <c r="F141" s="16" t="s">
        <v>23</v>
      </c>
      <c r="G141" s="17">
        <f t="shared" si="2"/>
        <v>0</v>
      </c>
    </row>
    <row r="142" spans="1:7" ht="56.25" x14ac:dyDescent="0.2">
      <c r="A142" s="15">
        <v>58</v>
      </c>
      <c r="B142" s="16" t="s">
        <v>232</v>
      </c>
      <c r="C142" s="16" t="s">
        <v>233</v>
      </c>
      <c r="D142" s="41"/>
      <c r="E142" s="17">
        <v>31</v>
      </c>
      <c r="F142" s="16" t="s">
        <v>23</v>
      </c>
      <c r="G142" s="17">
        <f t="shared" si="2"/>
        <v>0</v>
      </c>
    </row>
    <row r="143" spans="1:7" ht="67.5" x14ac:dyDescent="0.2">
      <c r="A143" s="15">
        <v>59</v>
      </c>
      <c r="B143" s="16" t="s">
        <v>234</v>
      </c>
      <c r="C143" s="16" t="s">
        <v>235</v>
      </c>
      <c r="D143" s="41"/>
      <c r="E143" s="17">
        <v>18</v>
      </c>
      <c r="F143" s="16" t="s">
        <v>23</v>
      </c>
      <c r="G143" s="17">
        <f t="shared" si="2"/>
        <v>0</v>
      </c>
    </row>
    <row r="144" spans="1:7" ht="56.25" x14ac:dyDescent="0.2">
      <c r="A144" s="15">
        <v>60</v>
      </c>
      <c r="B144" s="16" t="s">
        <v>236</v>
      </c>
      <c r="C144" s="16" t="s">
        <v>237</v>
      </c>
      <c r="D144" s="41"/>
      <c r="E144" s="17">
        <v>2</v>
      </c>
      <c r="F144" s="16" t="s">
        <v>23</v>
      </c>
      <c r="G144" s="17">
        <f t="shared" si="2"/>
        <v>0</v>
      </c>
    </row>
    <row r="145" spans="1:7" ht="56.25" x14ac:dyDescent="0.2">
      <c r="A145" s="15">
        <v>61</v>
      </c>
      <c r="B145" s="16" t="s">
        <v>238</v>
      </c>
      <c r="C145" s="16" t="s">
        <v>239</v>
      </c>
      <c r="D145" s="41"/>
      <c r="E145" s="17">
        <v>7</v>
      </c>
      <c r="F145" s="16" t="s">
        <v>23</v>
      </c>
      <c r="G145" s="17">
        <f t="shared" si="2"/>
        <v>0</v>
      </c>
    </row>
    <row r="146" spans="1:7" ht="56.25" x14ac:dyDescent="0.2">
      <c r="A146" s="15">
        <v>62</v>
      </c>
      <c r="B146" s="16" t="s">
        <v>240</v>
      </c>
      <c r="C146" s="16" t="s">
        <v>241</v>
      </c>
      <c r="D146" s="41"/>
      <c r="E146" s="17">
        <v>14</v>
      </c>
      <c r="F146" s="16" t="s">
        <v>23</v>
      </c>
      <c r="G146" s="17">
        <f t="shared" si="2"/>
        <v>0</v>
      </c>
    </row>
    <row r="147" spans="1:7" ht="67.5" x14ac:dyDescent="0.2">
      <c r="A147" s="15">
        <v>63</v>
      </c>
      <c r="B147" s="16" t="s">
        <v>242</v>
      </c>
      <c r="C147" s="16" t="s">
        <v>243</v>
      </c>
      <c r="D147" s="41"/>
      <c r="E147" s="17">
        <v>3</v>
      </c>
      <c r="F147" s="16" t="s">
        <v>23</v>
      </c>
      <c r="G147" s="17">
        <f t="shared" si="2"/>
        <v>0</v>
      </c>
    </row>
    <row r="148" spans="1:7" ht="56.25" x14ac:dyDescent="0.2">
      <c r="A148" s="15">
        <v>64</v>
      </c>
      <c r="B148" s="16" t="s">
        <v>244</v>
      </c>
      <c r="C148" s="16" t="s">
        <v>245</v>
      </c>
      <c r="D148" s="41"/>
      <c r="E148" s="17">
        <v>34</v>
      </c>
      <c r="F148" s="16" t="s">
        <v>23</v>
      </c>
      <c r="G148" s="17">
        <f t="shared" si="2"/>
        <v>0</v>
      </c>
    </row>
    <row r="149" spans="1:7" ht="67.5" x14ac:dyDescent="0.2">
      <c r="A149" s="15">
        <v>65</v>
      </c>
      <c r="B149" s="16" t="s">
        <v>246</v>
      </c>
      <c r="C149" s="16" t="s">
        <v>247</v>
      </c>
      <c r="D149" s="41"/>
      <c r="E149" s="17">
        <v>13</v>
      </c>
      <c r="F149" s="16" t="s">
        <v>23</v>
      </c>
      <c r="G149" s="17">
        <f t="shared" si="2"/>
        <v>0</v>
      </c>
    </row>
    <row r="150" spans="1:7" ht="90" x14ac:dyDescent="0.2">
      <c r="A150" s="15">
        <v>66</v>
      </c>
      <c r="B150" s="16" t="s">
        <v>248</v>
      </c>
      <c r="C150" s="16" t="s">
        <v>249</v>
      </c>
      <c r="D150" s="41"/>
      <c r="E150" s="17">
        <v>2</v>
      </c>
      <c r="F150" s="16" t="s">
        <v>23</v>
      </c>
      <c r="G150" s="17">
        <f>(D150)*(E150)</f>
        <v>0</v>
      </c>
    </row>
    <row r="151" spans="1:7" ht="78.75" x14ac:dyDescent="0.2">
      <c r="A151" s="15">
        <v>67</v>
      </c>
      <c r="B151" s="16" t="s">
        <v>250</v>
      </c>
      <c r="C151" s="16" t="s">
        <v>251</v>
      </c>
      <c r="D151" s="41"/>
      <c r="E151" s="17">
        <v>15</v>
      </c>
      <c r="F151" s="16" t="s">
        <v>23</v>
      </c>
      <c r="G151" s="17">
        <f>(D151)*(E151)</f>
        <v>0</v>
      </c>
    </row>
    <row r="152" spans="1:7" ht="33.75" x14ac:dyDescent="0.2">
      <c r="A152" s="15">
        <v>68</v>
      </c>
      <c r="B152" s="16" t="s">
        <v>252</v>
      </c>
      <c r="C152" s="16" t="s">
        <v>253</v>
      </c>
      <c r="D152" s="41"/>
      <c r="E152" s="17">
        <v>3283</v>
      </c>
      <c r="F152" s="16" t="s">
        <v>23</v>
      </c>
      <c r="G152" s="17">
        <f>(D152)*(E152)</f>
        <v>0</v>
      </c>
    </row>
    <row r="153" spans="1:7" ht="12" thickBot="1" x14ac:dyDescent="0.25">
      <c r="A153" s="18" t="s">
        <v>254</v>
      </c>
    </row>
    <row r="154" spans="1:7" ht="12.75" thickTop="1" x14ac:dyDescent="0.2">
      <c r="A154" s="19"/>
      <c r="B154" s="19"/>
      <c r="C154" s="19"/>
      <c r="D154" s="19"/>
      <c r="E154" s="19"/>
      <c r="F154" s="19"/>
      <c r="G154" s="20">
        <f>SUM(G85:G152)</f>
        <v>0</v>
      </c>
    </row>
    <row r="156" spans="1:7" ht="12" x14ac:dyDescent="0.2">
      <c r="C156" s="34" t="s">
        <v>327</v>
      </c>
      <c r="D156" s="35">
        <f>(G154)</f>
        <v>0</v>
      </c>
    </row>
    <row r="158" spans="1:7" ht="15.75" x14ac:dyDescent="0.2">
      <c r="A158" s="50" t="s">
        <v>255</v>
      </c>
      <c r="B158" s="50"/>
      <c r="C158" s="50"/>
      <c r="D158" s="50"/>
      <c r="E158" s="50"/>
      <c r="F158" s="50"/>
      <c r="G158" s="50"/>
    </row>
    <row r="159" spans="1:7" x14ac:dyDescent="0.2">
      <c r="A159" s="13" t="s">
        <v>9</v>
      </c>
      <c r="B159" s="14" t="s">
        <v>10</v>
      </c>
      <c r="C159" s="14" t="s">
        <v>11</v>
      </c>
      <c r="D159" s="13" t="s">
        <v>12</v>
      </c>
      <c r="E159" s="13" t="s">
        <v>13</v>
      </c>
      <c r="F159" s="14" t="s">
        <v>14</v>
      </c>
      <c r="G159" s="13" t="s">
        <v>15</v>
      </c>
    </row>
    <row r="160" spans="1:7" ht="67.5" x14ac:dyDescent="0.2">
      <c r="A160" s="15">
        <v>1</v>
      </c>
      <c r="B160" s="16" t="s">
        <v>132</v>
      </c>
      <c r="C160" s="16" t="s">
        <v>256</v>
      </c>
      <c r="D160" s="41"/>
      <c r="E160" s="17">
        <v>1</v>
      </c>
      <c r="F160" s="16" t="s">
        <v>23</v>
      </c>
      <c r="G160" s="17">
        <f>(D160)*(E160)</f>
        <v>0</v>
      </c>
    </row>
    <row r="161" spans="1:7" ht="56.25" x14ac:dyDescent="0.2">
      <c r="A161" s="15">
        <v>2</v>
      </c>
      <c r="B161" s="16" t="s">
        <v>135</v>
      </c>
      <c r="C161" s="16" t="s">
        <v>257</v>
      </c>
      <c r="D161" s="41"/>
      <c r="E161" s="17">
        <v>1</v>
      </c>
      <c r="F161" s="16" t="s">
        <v>128</v>
      </c>
      <c r="G161" s="17">
        <f t="shared" ref="G161:G185" si="3">(D161)*(E161)</f>
        <v>0</v>
      </c>
    </row>
    <row r="162" spans="1:7" ht="67.5" x14ac:dyDescent="0.2">
      <c r="A162" s="15">
        <v>3</v>
      </c>
      <c r="B162" s="16" t="s">
        <v>138</v>
      </c>
      <c r="C162" s="16" t="s">
        <v>258</v>
      </c>
      <c r="D162" s="41"/>
      <c r="E162" s="17">
        <v>1</v>
      </c>
      <c r="F162" s="16" t="s">
        <v>23</v>
      </c>
      <c r="G162" s="17">
        <f t="shared" si="3"/>
        <v>0</v>
      </c>
    </row>
    <row r="163" spans="1:7" ht="45" x14ac:dyDescent="0.2">
      <c r="A163" s="15">
        <v>4</v>
      </c>
      <c r="B163" s="16" t="s">
        <v>141</v>
      </c>
      <c r="C163" s="16" t="s">
        <v>259</v>
      </c>
      <c r="D163" s="41"/>
      <c r="E163" s="17">
        <v>1</v>
      </c>
      <c r="F163" s="16" t="s">
        <v>128</v>
      </c>
      <c r="G163" s="17">
        <f t="shared" si="3"/>
        <v>0</v>
      </c>
    </row>
    <row r="164" spans="1:7" ht="112.5" x14ac:dyDescent="0.2">
      <c r="A164" s="15">
        <v>5</v>
      </c>
      <c r="B164" s="16" t="s">
        <v>144</v>
      </c>
      <c r="C164" s="16" t="s">
        <v>260</v>
      </c>
      <c r="D164" s="41"/>
      <c r="E164" s="17">
        <v>2</v>
      </c>
      <c r="F164" s="16" t="s">
        <v>128</v>
      </c>
      <c r="G164" s="17">
        <f t="shared" si="3"/>
        <v>0</v>
      </c>
    </row>
    <row r="165" spans="1:7" ht="45" x14ac:dyDescent="0.2">
      <c r="A165" s="15">
        <v>6</v>
      </c>
      <c r="B165" s="16" t="s">
        <v>147</v>
      </c>
      <c r="C165" s="16" t="s">
        <v>261</v>
      </c>
      <c r="D165" s="41"/>
      <c r="E165" s="17">
        <v>1</v>
      </c>
      <c r="F165" s="16" t="s">
        <v>128</v>
      </c>
      <c r="G165" s="17">
        <f t="shared" si="3"/>
        <v>0</v>
      </c>
    </row>
    <row r="166" spans="1:7" ht="56.25" x14ac:dyDescent="0.2">
      <c r="A166" s="15">
        <v>7</v>
      </c>
      <c r="B166" s="16" t="s">
        <v>150</v>
      </c>
      <c r="C166" s="16" t="s">
        <v>262</v>
      </c>
      <c r="D166" s="41"/>
      <c r="E166" s="17">
        <v>1</v>
      </c>
      <c r="F166" s="16" t="s">
        <v>128</v>
      </c>
      <c r="G166" s="17">
        <f t="shared" si="3"/>
        <v>0</v>
      </c>
    </row>
    <row r="167" spans="1:7" ht="101.25" x14ac:dyDescent="0.2">
      <c r="A167" s="15">
        <v>8</v>
      </c>
      <c r="B167" s="16" t="s">
        <v>153</v>
      </c>
      <c r="C167" s="16" t="s">
        <v>263</v>
      </c>
      <c r="D167" s="41"/>
      <c r="E167" s="17">
        <v>1</v>
      </c>
      <c r="F167" s="16" t="s">
        <v>128</v>
      </c>
      <c r="G167" s="17">
        <f t="shared" si="3"/>
        <v>0</v>
      </c>
    </row>
    <row r="168" spans="1:7" ht="56.25" x14ac:dyDescent="0.2">
      <c r="A168" s="15">
        <v>9</v>
      </c>
      <c r="B168" s="16" t="s">
        <v>156</v>
      </c>
      <c r="C168" s="16" t="s">
        <v>264</v>
      </c>
      <c r="D168" s="41"/>
      <c r="E168" s="17">
        <v>2</v>
      </c>
      <c r="F168" s="16" t="s">
        <v>23</v>
      </c>
      <c r="G168" s="17">
        <f t="shared" si="3"/>
        <v>0</v>
      </c>
    </row>
    <row r="169" spans="1:7" ht="33.75" x14ac:dyDescent="0.2">
      <c r="A169" s="15">
        <v>10</v>
      </c>
      <c r="B169" s="16" t="s">
        <v>159</v>
      </c>
      <c r="C169" s="16" t="s">
        <v>265</v>
      </c>
      <c r="D169" s="41"/>
      <c r="E169" s="17">
        <v>1</v>
      </c>
      <c r="F169" s="16" t="s">
        <v>23</v>
      </c>
      <c r="G169" s="17">
        <f t="shared" si="3"/>
        <v>0</v>
      </c>
    </row>
    <row r="170" spans="1:7" ht="33.75" x14ac:dyDescent="0.2">
      <c r="A170" s="15">
        <v>11</v>
      </c>
      <c r="B170" s="16" t="s">
        <v>162</v>
      </c>
      <c r="C170" s="16" t="s">
        <v>266</v>
      </c>
      <c r="D170" s="41"/>
      <c r="E170" s="17">
        <v>26</v>
      </c>
      <c r="F170" s="16" t="s">
        <v>23</v>
      </c>
      <c r="G170" s="17">
        <f t="shared" si="3"/>
        <v>0</v>
      </c>
    </row>
    <row r="171" spans="1:7" ht="56.25" x14ac:dyDescent="0.2">
      <c r="A171" s="15">
        <v>12</v>
      </c>
      <c r="B171" s="16" t="s">
        <v>165</v>
      </c>
      <c r="C171" s="16" t="s">
        <v>267</v>
      </c>
      <c r="D171" s="41"/>
      <c r="E171" s="17">
        <v>0.9</v>
      </c>
      <c r="F171" s="16" t="s">
        <v>268</v>
      </c>
      <c r="G171" s="17">
        <f t="shared" si="3"/>
        <v>0</v>
      </c>
    </row>
    <row r="172" spans="1:7" ht="33.75" x14ac:dyDescent="0.2">
      <c r="A172" s="15">
        <v>13</v>
      </c>
      <c r="B172" s="16" t="s">
        <v>168</v>
      </c>
      <c r="C172" s="16" t="s">
        <v>269</v>
      </c>
      <c r="D172" s="41"/>
      <c r="E172" s="17">
        <v>40</v>
      </c>
      <c r="F172" s="16" t="s">
        <v>23</v>
      </c>
      <c r="G172" s="17">
        <f t="shared" si="3"/>
        <v>0</v>
      </c>
    </row>
    <row r="173" spans="1:7" ht="45" x14ac:dyDescent="0.2">
      <c r="A173" s="15">
        <v>14</v>
      </c>
      <c r="B173" s="16" t="s">
        <v>171</v>
      </c>
      <c r="C173" s="16" t="s">
        <v>270</v>
      </c>
      <c r="D173" s="41"/>
      <c r="E173" s="17">
        <v>1</v>
      </c>
      <c r="F173" s="16" t="s">
        <v>23</v>
      </c>
      <c r="G173" s="17">
        <f t="shared" si="3"/>
        <v>0</v>
      </c>
    </row>
    <row r="174" spans="1:7" ht="45" x14ac:dyDescent="0.2">
      <c r="A174" s="15">
        <v>15</v>
      </c>
      <c r="B174" s="16" t="s">
        <v>174</v>
      </c>
      <c r="C174" s="16" t="s">
        <v>271</v>
      </c>
      <c r="D174" s="41"/>
      <c r="E174" s="17">
        <v>1</v>
      </c>
      <c r="F174" s="16" t="s">
        <v>23</v>
      </c>
      <c r="G174" s="17">
        <f t="shared" si="3"/>
        <v>0</v>
      </c>
    </row>
    <row r="175" spans="1:7" ht="56.25" x14ac:dyDescent="0.2">
      <c r="A175" s="15">
        <v>16</v>
      </c>
      <c r="B175" s="16" t="s">
        <v>176</v>
      </c>
      <c r="C175" s="16" t="s">
        <v>272</v>
      </c>
      <c r="D175" s="41"/>
      <c r="E175" s="17">
        <v>1</v>
      </c>
      <c r="F175" s="16" t="s">
        <v>23</v>
      </c>
      <c r="G175" s="17">
        <f t="shared" si="3"/>
        <v>0</v>
      </c>
    </row>
    <row r="176" spans="1:7" ht="45" x14ac:dyDescent="0.2">
      <c r="A176" s="15">
        <v>17</v>
      </c>
      <c r="B176" s="16" t="s">
        <v>178</v>
      </c>
      <c r="C176" s="16" t="s">
        <v>273</v>
      </c>
      <c r="D176" s="41"/>
      <c r="E176" s="17">
        <v>1</v>
      </c>
      <c r="F176" s="16" t="s">
        <v>23</v>
      </c>
      <c r="G176" s="17">
        <f t="shared" si="3"/>
        <v>0</v>
      </c>
    </row>
    <row r="177" spans="1:7" ht="67.5" x14ac:dyDescent="0.2">
      <c r="A177" s="15">
        <v>18</v>
      </c>
      <c r="B177" s="16" t="s">
        <v>180</v>
      </c>
      <c r="C177" s="16" t="s">
        <v>274</v>
      </c>
      <c r="D177" s="41"/>
      <c r="E177" s="17">
        <v>1</v>
      </c>
      <c r="F177" s="16" t="s">
        <v>23</v>
      </c>
      <c r="G177" s="17">
        <f t="shared" si="3"/>
        <v>0</v>
      </c>
    </row>
    <row r="178" spans="1:7" ht="56.25" x14ac:dyDescent="0.2">
      <c r="A178" s="15">
        <v>19</v>
      </c>
      <c r="B178" s="16" t="s">
        <v>182</v>
      </c>
      <c r="C178" s="16" t="s">
        <v>275</v>
      </c>
      <c r="D178" s="41"/>
      <c r="E178" s="17">
        <v>1</v>
      </c>
      <c r="F178" s="16" t="s">
        <v>23</v>
      </c>
      <c r="G178" s="17">
        <f t="shared" si="3"/>
        <v>0</v>
      </c>
    </row>
    <row r="179" spans="1:7" ht="67.5" x14ac:dyDescent="0.2">
      <c r="A179" s="15">
        <v>20</v>
      </c>
      <c r="B179" s="16" t="s">
        <v>184</v>
      </c>
      <c r="C179" s="16" t="s">
        <v>276</v>
      </c>
      <c r="D179" s="41"/>
      <c r="E179" s="17">
        <v>1</v>
      </c>
      <c r="F179" s="16" t="s">
        <v>23</v>
      </c>
      <c r="G179" s="17">
        <f t="shared" si="3"/>
        <v>0</v>
      </c>
    </row>
    <row r="180" spans="1:7" ht="56.25" x14ac:dyDescent="0.2">
      <c r="A180" s="15">
        <v>21</v>
      </c>
      <c r="B180" s="16" t="s">
        <v>186</v>
      </c>
      <c r="C180" s="16" t="s">
        <v>277</v>
      </c>
      <c r="D180" s="41"/>
      <c r="E180" s="17">
        <v>1</v>
      </c>
      <c r="F180" s="16" t="s">
        <v>23</v>
      </c>
      <c r="G180" s="17">
        <f t="shared" si="3"/>
        <v>0</v>
      </c>
    </row>
    <row r="181" spans="1:7" ht="56.25" x14ac:dyDescent="0.2">
      <c r="A181" s="15">
        <v>22</v>
      </c>
      <c r="B181" s="16" t="s">
        <v>188</v>
      </c>
      <c r="C181" s="16" t="s">
        <v>278</v>
      </c>
      <c r="D181" s="41"/>
      <c r="E181" s="17">
        <v>1</v>
      </c>
      <c r="F181" s="16" t="s">
        <v>23</v>
      </c>
      <c r="G181" s="17">
        <f t="shared" si="3"/>
        <v>0</v>
      </c>
    </row>
    <row r="182" spans="1:7" ht="56.25" x14ac:dyDescent="0.2">
      <c r="A182" s="15">
        <v>23</v>
      </c>
      <c r="B182" s="16" t="s">
        <v>190</v>
      </c>
      <c r="C182" s="16" t="s">
        <v>279</v>
      </c>
      <c r="D182" s="41"/>
      <c r="E182" s="17">
        <v>1</v>
      </c>
      <c r="F182" s="16" t="s">
        <v>23</v>
      </c>
      <c r="G182" s="17">
        <f t="shared" si="3"/>
        <v>0</v>
      </c>
    </row>
    <row r="183" spans="1:7" ht="45" x14ac:dyDescent="0.2">
      <c r="A183" s="15">
        <v>24</v>
      </c>
      <c r="B183" s="16" t="s">
        <v>192</v>
      </c>
      <c r="C183" s="16" t="s">
        <v>280</v>
      </c>
      <c r="D183" s="41"/>
      <c r="E183" s="17">
        <v>1</v>
      </c>
      <c r="F183" s="16" t="s">
        <v>23</v>
      </c>
      <c r="G183" s="17">
        <f t="shared" si="3"/>
        <v>0</v>
      </c>
    </row>
    <row r="184" spans="1:7" ht="45" x14ac:dyDescent="0.2">
      <c r="A184" s="15">
        <v>25</v>
      </c>
      <c r="B184" s="16" t="s">
        <v>194</v>
      </c>
      <c r="C184" s="16" t="s">
        <v>281</v>
      </c>
      <c r="D184" s="41"/>
      <c r="E184" s="17">
        <v>1</v>
      </c>
      <c r="F184" s="16" t="s">
        <v>23</v>
      </c>
      <c r="G184" s="17">
        <f t="shared" si="3"/>
        <v>0</v>
      </c>
    </row>
    <row r="185" spans="1:7" ht="22.5" x14ac:dyDescent="0.2">
      <c r="A185" s="15">
        <v>26</v>
      </c>
      <c r="B185" s="16" t="s">
        <v>196</v>
      </c>
      <c r="C185" s="16" t="s">
        <v>282</v>
      </c>
      <c r="D185" s="41"/>
      <c r="E185" s="17">
        <v>8</v>
      </c>
      <c r="F185" s="16" t="s">
        <v>23</v>
      </c>
      <c r="G185" s="17">
        <f t="shared" si="3"/>
        <v>0</v>
      </c>
    </row>
    <row r="186" spans="1:7" ht="45" x14ac:dyDescent="0.2">
      <c r="A186" s="15">
        <v>27</v>
      </c>
      <c r="B186" s="16" t="s">
        <v>198</v>
      </c>
      <c r="C186" s="16" t="s">
        <v>283</v>
      </c>
      <c r="D186" s="41"/>
      <c r="E186" s="17">
        <v>15</v>
      </c>
      <c r="F186" s="16" t="s">
        <v>23</v>
      </c>
      <c r="G186" s="17">
        <f>(D186)*(E186)</f>
        <v>0</v>
      </c>
    </row>
    <row r="187" spans="1:7" ht="12" thickBot="1" x14ac:dyDescent="0.25">
      <c r="A187" s="18" t="s">
        <v>284</v>
      </c>
    </row>
    <row r="188" spans="1:7" ht="12.75" thickTop="1" x14ac:dyDescent="0.2">
      <c r="A188" s="19"/>
      <c r="B188" s="19"/>
      <c r="C188" s="19"/>
      <c r="D188" s="19"/>
      <c r="E188" s="19"/>
      <c r="F188" s="19"/>
      <c r="G188" s="20">
        <f>SUM(G160:G186)</f>
        <v>0</v>
      </c>
    </row>
    <row r="190" spans="1:7" ht="12" x14ac:dyDescent="0.2">
      <c r="C190" s="34" t="s">
        <v>328</v>
      </c>
      <c r="D190" s="35">
        <f>(G188)</f>
        <v>0</v>
      </c>
    </row>
    <row r="192" spans="1:7" ht="15.75" x14ac:dyDescent="0.2">
      <c r="A192" s="50" t="s">
        <v>285</v>
      </c>
      <c r="B192" s="50"/>
      <c r="C192" s="50"/>
      <c r="D192" s="50"/>
      <c r="E192" s="50"/>
      <c r="F192" s="50"/>
      <c r="G192" s="50"/>
    </row>
    <row r="193" spans="1:7" x14ac:dyDescent="0.2">
      <c r="A193" s="13" t="s">
        <v>9</v>
      </c>
      <c r="B193" s="14" t="s">
        <v>10</v>
      </c>
      <c r="C193" s="14" t="s">
        <v>11</v>
      </c>
      <c r="D193" s="13" t="s">
        <v>12</v>
      </c>
      <c r="E193" s="13" t="s">
        <v>13</v>
      </c>
      <c r="F193" s="14" t="s">
        <v>14</v>
      </c>
      <c r="G193" s="13" t="s">
        <v>15</v>
      </c>
    </row>
    <row r="194" spans="1:7" ht="33.75" x14ac:dyDescent="0.2">
      <c r="A194" s="15">
        <v>1</v>
      </c>
      <c r="B194" s="16" t="s">
        <v>132</v>
      </c>
      <c r="C194" s="16" t="s">
        <v>286</v>
      </c>
      <c r="D194" s="41"/>
      <c r="E194" s="17">
        <v>8</v>
      </c>
      <c r="F194" s="16" t="s">
        <v>287</v>
      </c>
      <c r="G194" s="17">
        <f>(D194)*(E194)</f>
        <v>0</v>
      </c>
    </row>
    <row r="195" spans="1:7" ht="33.75" x14ac:dyDescent="0.2">
      <c r="A195" s="15">
        <v>2</v>
      </c>
      <c r="B195" s="16" t="s">
        <v>135</v>
      </c>
      <c r="C195" s="16" t="s">
        <v>288</v>
      </c>
      <c r="D195" s="41"/>
      <c r="E195" s="17">
        <v>24</v>
      </c>
      <c r="F195" s="16" t="s">
        <v>287</v>
      </c>
      <c r="G195" s="17">
        <f t="shared" ref="G195:G203" si="4">(D195)*(E195)</f>
        <v>0</v>
      </c>
    </row>
    <row r="196" spans="1:7" ht="45" x14ac:dyDescent="0.2">
      <c r="A196" s="15">
        <v>3</v>
      </c>
      <c r="B196" s="16" t="s">
        <v>138</v>
      </c>
      <c r="C196" s="16" t="s">
        <v>289</v>
      </c>
      <c r="D196" s="41"/>
      <c r="E196" s="17">
        <v>480</v>
      </c>
      <c r="F196" s="16" t="s">
        <v>287</v>
      </c>
      <c r="G196" s="17">
        <f t="shared" si="4"/>
        <v>0</v>
      </c>
    </row>
    <row r="197" spans="1:7" ht="56.25" x14ac:dyDescent="0.2">
      <c r="A197" s="15">
        <v>4</v>
      </c>
      <c r="B197" s="16" t="s">
        <v>141</v>
      </c>
      <c r="C197" s="16" t="s">
        <v>290</v>
      </c>
      <c r="D197" s="41"/>
      <c r="E197" s="17">
        <v>8</v>
      </c>
      <c r="F197" s="16" t="s">
        <v>287</v>
      </c>
      <c r="G197" s="17">
        <f t="shared" si="4"/>
        <v>0</v>
      </c>
    </row>
    <row r="198" spans="1:7" ht="56.25" x14ac:dyDescent="0.2">
      <c r="A198" s="15">
        <v>5</v>
      </c>
      <c r="B198" s="16" t="s">
        <v>144</v>
      </c>
      <c r="C198" s="16" t="s">
        <v>291</v>
      </c>
      <c r="D198" s="41"/>
      <c r="E198" s="17">
        <v>8</v>
      </c>
      <c r="F198" s="16" t="s">
        <v>287</v>
      </c>
      <c r="G198" s="17">
        <f t="shared" si="4"/>
        <v>0</v>
      </c>
    </row>
    <row r="199" spans="1:7" ht="56.25" x14ac:dyDescent="0.2">
      <c r="A199" s="15">
        <v>6</v>
      </c>
      <c r="B199" s="16" t="s">
        <v>147</v>
      </c>
      <c r="C199" s="16" t="s">
        <v>292</v>
      </c>
      <c r="D199" s="41"/>
      <c r="E199" s="17">
        <v>4</v>
      </c>
      <c r="F199" s="16" t="s">
        <v>287</v>
      </c>
      <c r="G199" s="17">
        <f t="shared" si="4"/>
        <v>0</v>
      </c>
    </row>
    <row r="200" spans="1:7" ht="22.5" x14ac:dyDescent="0.2">
      <c r="A200" s="15">
        <v>7</v>
      </c>
      <c r="B200" s="16" t="s">
        <v>150</v>
      </c>
      <c r="C200" s="16" t="s">
        <v>293</v>
      </c>
      <c r="D200" s="41"/>
      <c r="E200" s="17">
        <v>4</v>
      </c>
      <c r="F200" s="16" t="s">
        <v>287</v>
      </c>
      <c r="G200" s="17">
        <f t="shared" si="4"/>
        <v>0</v>
      </c>
    </row>
    <row r="201" spans="1:7" ht="45" x14ac:dyDescent="0.2">
      <c r="A201" s="15">
        <v>8</v>
      </c>
      <c r="B201" s="16" t="s">
        <v>153</v>
      </c>
      <c r="C201" s="16" t="s">
        <v>294</v>
      </c>
      <c r="D201" s="41"/>
      <c r="E201" s="17">
        <v>40</v>
      </c>
      <c r="F201" s="16" t="s">
        <v>287</v>
      </c>
      <c r="G201" s="17">
        <f t="shared" si="4"/>
        <v>0</v>
      </c>
    </row>
    <row r="202" spans="1:7" ht="22.5" x14ac:dyDescent="0.2">
      <c r="A202" s="15">
        <v>9</v>
      </c>
      <c r="B202" s="16" t="s">
        <v>156</v>
      </c>
      <c r="C202" s="16" t="s">
        <v>295</v>
      </c>
      <c r="D202" s="41"/>
      <c r="E202" s="17">
        <v>8</v>
      </c>
      <c r="F202" s="16" t="s">
        <v>287</v>
      </c>
      <c r="G202" s="17">
        <f t="shared" si="4"/>
        <v>0</v>
      </c>
    </row>
    <row r="203" spans="1:7" ht="33.75" x14ac:dyDescent="0.2">
      <c r="A203" s="15">
        <v>10</v>
      </c>
      <c r="B203" s="16" t="s">
        <v>159</v>
      </c>
      <c r="C203" s="16" t="s">
        <v>296</v>
      </c>
      <c r="D203" s="41"/>
      <c r="E203" s="17">
        <v>15</v>
      </c>
      <c r="F203" s="16" t="s">
        <v>287</v>
      </c>
      <c r="G203" s="17">
        <f t="shared" si="4"/>
        <v>0</v>
      </c>
    </row>
    <row r="204" spans="1:7" ht="33.75" x14ac:dyDescent="0.2">
      <c r="A204" s="15">
        <v>11</v>
      </c>
      <c r="B204" s="16" t="s">
        <v>162</v>
      </c>
      <c r="C204" s="16" t="s">
        <v>297</v>
      </c>
      <c r="D204" s="41"/>
      <c r="E204" s="17">
        <v>24</v>
      </c>
      <c r="F204" s="16" t="s">
        <v>287</v>
      </c>
      <c r="G204" s="17">
        <f>(D204)*(E204)</f>
        <v>0</v>
      </c>
    </row>
    <row r="205" spans="1:7" ht="12" thickBot="1" x14ac:dyDescent="0.25">
      <c r="A205" s="18" t="s">
        <v>298</v>
      </c>
    </row>
    <row r="206" spans="1:7" ht="12.75" thickTop="1" x14ac:dyDescent="0.2">
      <c r="A206" s="19"/>
      <c r="B206" s="19"/>
      <c r="C206" s="19"/>
      <c r="D206" s="19"/>
      <c r="E206" s="19"/>
      <c r="F206" s="19"/>
      <c r="G206" s="20">
        <f>SUM(G194:G204)</f>
        <v>0</v>
      </c>
    </row>
    <row r="208" spans="1:7" ht="12" x14ac:dyDescent="0.2">
      <c r="C208" s="34" t="s">
        <v>329</v>
      </c>
      <c r="D208" s="35">
        <f>(G206)</f>
        <v>0</v>
      </c>
    </row>
  </sheetData>
  <sheetProtection algorithmName="SHA-512" hashValue="cn43g6vgD2uSavp7GRs3JZ9GotXRD90NtQ+/yBNZuTO/7m3GATxB2uwNjw+Gaq+vQvjM8rYZGU2jwDKuNOKo0A==" saltValue="YZyUhpEpocx5MGn3400x8g==" spinCount="100000" sheet="1" objects="1" scenarios="1"/>
  <protectedRanges>
    <protectedRange sqref="D3:D50 D59:D66 D75:D76 D85:D152 D160:D186 D194:D204" name="Oblast1"/>
  </protectedRanges>
  <mergeCells count="6">
    <mergeCell ref="A158:G158"/>
    <mergeCell ref="A192:G192"/>
    <mergeCell ref="A1:G1"/>
    <mergeCell ref="A57:G57"/>
    <mergeCell ref="A73:G73"/>
    <mergeCell ref="A83:G8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51" t="s">
        <v>301</v>
      </c>
      <c r="B1" s="51"/>
      <c r="C1" s="51"/>
    </row>
    <row r="3" spans="1:3" x14ac:dyDescent="0.2">
      <c r="A3" s="13" t="s">
        <v>299</v>
      </c>
      <c r="B3" s="21" t="s">
        <v>11</v>
      </c>
      <c r="C3" s="13" t="s">
        <v>300</v>
      </c>
    </row>
    <row r="4" spans="1:3" x14ac:dyDescent="0.2">
      <c r="A4" s="24" t="s">
        <v>302</v>
      </c>
      <c r="B4" s="25" t="s">
        <v>303</v>
      </c>
      <c r="C4" s="26"/>
    </row>
    <row r="5" spans="1:3" x14ac:dyDescent="0.2">
      <c r="A5" s="2">
        <v>1</v>
      </c>
      <c r="B5" s="22" t="s">
        <v>304</v>
      </c>
      <c r="C5" s="43"/>
    </row>
    <row r="6" spans="1:3" x14ac:dyDescent="0.2">
      <c r="A6" s="2">
        <v>2</v>
      </c>
      <c r="B6" s="22" t="s">
        <v>305</v>
      </c>
      <c r="C6" s="43"/>
    </row>
    <row r="7" spans="1:3" x14ac:dyDescent="0.2">
      <c r="A7" s="2">
        <v>3</v>
      </c>
      <c r="B7" s="22" t="s">
        <v>306</v>
      </c>
      <c r="C7" s="43"/>
    </row>
    <row r="8" spans="1:3" x14ac:dyDescent="0.2">
      <c r="A8" s="2">
        <v>4</v>
      </c>
      <c r="B8" s="22" t="s">
        <v>307</v>
      </c>
      <c r="C8" s="43"/>
    </row>
    <row r="9" spans="1:3" x14ac:dyDescent="0.2">
      <c r="A9" s="2">
        <v>5</v>
      </c>
      <c r="B9" s="22" t="s">
        <v>308</v>
      </c>
      <c r="C9" s="43"/>
    </row>
    <row r="10" spans="1:3" x14ac:dyDescent="0.2">
      <c r="A10" s="2">
        <v>6</v>
      </c>
      <c r="B10" s="22" t="s">
        <v>309</v>
      </c>
      <c r="C10" s="45"/>
    </row>
    <row r="11" spans="1:3" x14ac:dyDescent="0.2">
      <c r="A11" s="27"/>
      <c r="B11" s="28" t="s">
        <v>310</v>
      </c>
      <c r="C11" s="44"/>
    </row>
    <row r="12" spans="1:3" x14ac:dyDescent="0.2">
      <c r="A12" s="2"/>
      <c r="B12" s="22"/>
      <c r="C12" s="23"/>
    </row>
    <row r="13" spans="1:3" x14ac:dyDescent="0.2">
      <c r="A13" s="24" t="s">
        <v>311</v>
      </c>
      <c r="B13" s="25" t="s">
        <v>312</v>
      </c>
      <c r="C13" s="26"/>
    </row>
    <row r="14" spans="1:3" x14ac:dyDescent="0.2">
      <c r="A14" s="2">
        <v>7</v>
      </c>
      <c r="B14" s="22" t="s">
        <v>313</v>
      </c>
      <c r="C14" s="45"/>
    </row>
    <row r="15" spans="1:3" x14ac:dyDescent="0.2">
      <c r="A15" s="27"/>
      <c r="B15" s="28" t="s">
        <v>314</v>
      </c>
      <c r="C15" s="44"/>
    </row>
    <row r="16" spans="1:3" x14ac:dyDescent="0.2">
      <c r="A16" s="2"/>
      <c r="B16" s="22"/>
      <c r="C16" s="23"/>
    </row>
    <row r="17" spans="1:3" x14ac:dyDescent="0.2">
      <c r="A17" s="24" t="s">
        <v>315</v>
      </c>
      <c r="B17" s="25" t="s">
        <v>316</v>
      </c>
      <c r="C17" s="26"/>
    </row>
    <row r="18" spans="1:3" x14ac:dyDescent="0.2">
      <c r="A18" s="2">
        <v>8</v>
      </c>
      <c r="B18" s="22" t="s">
        <v>317</v>
      </c>
      <c r="C18" s="43"/>
    </row>
    <row r="19" spans="1:3" x14ac:dyDescent="0.2">
      <c r="A19" s="2">
        <v>9</v>
      </c>
      <c r="B19" s="22" t="s">
        <v>318</v>
      </c>
      <c r="C19" s="45"/>
    </row>
    <row r="20" spans="1:3" x14ac:dyDescent="0.2">
      <c r="A20" s="27"/>
      <c r="B20" s="28" t="s">
        <v>319</v>
      </c>
      <c r="C20" s="44"/>
    </row>
    <row r="21" spans="1:3" x14ac:dyDescent="0.2">
      <c r="A21" s="2"/>
      <c r="B21" s="22"/>
      <c r="C21" s="23"/>
    </row>
    <row r="22" spans="1:3" x14ac:dyDescent="0.2">
      <c r="A22" s="24" t="s">
        <v>320</v>
      </c>
      <c r="B22" s="25" t="s">
        <v>321</v>
      </c>
      <c r="C22" s="46"/>
    </row>
    <row r="23" spans="1:3" x14ac:dyDescent="0.2">
      <c r="A23" s="27"/>
      <c r="B23" s="28" t="s">
        <v>322</v>
      </c>
      <c r="C23" s="44"/>
    </row>
    <row r="24" spans="1:3" ht="12" thickBot="1" x14ac:dyDescent="0.25">
      <c r="A24" s="2"/>
      <c r="B24" s="22"/>
      <c r="C24" s="48"/>
    </row>
    <row r="25" spans="1:3" ht="12" thickTop="1" x14ac:dyDescent="0.2">
      <c r="A25" s="29"/>
      <c r="B25" s="30" t="s">
        <v>323</v>
      </c>
      <c r="C25" s="47"/>
    </row>
    <row r="28" spans="1:3" ht="12" x14ac:dyDescent="0.2">
      <c r="A28" s="31" t="s">
        <v>334</v>
      </c>
      <c r="C28" s="42"/>
    </row>
    <row r="30" spans="1:3" x14ac:dyDescent="0.2">
      <c r="B30" s="32" t="s">
        <v>324</v>
      </c>
    </row>
  </sheetData>
  <sheetProtection algorithmName="SHA-512" hashValue="W/QotVCxgNJlktRXkBjO++b4GlNJJQfM2DFxmp+8I7qdZ6GBUZV5Ta3fIynEIMMtMRsVCiNObe9FwfiGNt32Hw==" saltValue="+kACwyIUDapk8cX9YDEHIA==" spinCount="100000" sheet="1" objects="1" scenarios="1"/>
  <protectedRanges>
    <protectedRange sqref="C5:C11 C14:C15 C18:C20 C22:C23 C25 C28" name="Oblast1"/>
  </protectedRanges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2020-01-30T09:35:52Z</dcterms:created>
  <dcterms:modified xsi:type="dcterms:W3CDTF">2020-01-30T05:31:36Z</dcterms:modified>
</cp:coreProperties>
</file>